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autoCompressPictures="0" defaultThemeVersion="124226"/>
  <mc:AlternateContent xmlns:mc="http://schemas.openxmlformats.org/markup-compatibility/2006">
    <mc:Choice Requires="x15">
      <x15ac:absPath xmlns:x15ac="http://schemas.microsoft.com/office/spreadsheetml/2010/11/ac" url="H:\ECO Program\Commercial ECO Program\2026 - Commercial Rebate Forms\"/>
    </mc:Choice>
  </mc:AlternateContent>
  <xr:revisionPtr revIDLastSave="0" documentId="8_{F7BFFF95-BAE0-417B-8866-D2A25ED4FD05}" xr6:coauthVersionLast="47" xr6:coauthVersionMax="47" xr10:uidLastSave="{00000000-0000-0000-0000-000000000000}"/>
  <bookViews>
    <workbookView xWindow="-120" yWindow="-120" windowWidth="29040" windowHeight="15720" tabRatio="898" xr2:uid="{00000000-000D-0000-FFFF-FFFF00000000}"/>
  </bookViews>
  <sheets>
    <sheet name="Cover Page" sheetId="1" r:id="rId1"/>
    <sheet name="Rules &amp; Information" sheetId="2" r:id="rId2"/>
    <sheet name="Lighting Retrofit" sheetId="3" r:id="rId3"/>
    <sheet name="Lighting Retrofit Details" sheetId="4" r:id="rId4"/>
    <sheet name="Lighting Retrofit Savings calc" sheetId="8" state="hidden" r:id="rId5"/>
    <sheet name="NC Lighting Savings Calc" sheetId="9" state="hidden" r:id="rId6"/>
    <sheet name="Payment Request" sheetId="10" state="hidden" r:id="rId7"/>
  </sheets>
  <externalReferences>
    <externalReference r:id="rId8"/>
    <externalReference r:id="rId9"/>
  </externalReferences>
  <definedNames>
    <definedName name="ac">'Lighting Retrofit Details'!#REF!</definedName>
    <definedName name="_xlnm.Print_Area" localSheetId="0">'Cover Page'!$A$1:$I$45</definedName>
    <definedName name="_xlnm.Print_Area" localSheetId="2">'Lighting Retrofit'!$A$1:$I$47</definedName>
    <definedName name="_xlnm.Print_Area" localSheetId="3">'Lighting Retrofit Details'!$A$1:$N$38</definedName>
    <definedName name="_xlnm.Print_Area" localSheetId="4">'Lighting Retrofit Savings calc'!$A$1:$L$55</definedName>
    <definedName name="_xlnm.Print_Area" localSheetId="5">'NC Lighting Savings Calc'!$A$1:$L$60</definedName>
    <definedName name="_xlnm.Print_Area" localSheetId="6">'Payment Request'!$A$1:$M$54</definedName>
    <definedName name="_xlnm.Print_Area" localSheetId="1">'Rules &amp; Information'!$A$1:$H$47</definedName>
    <definedName name="Yes">#REF!</definedName>
    <definedName name="Z_52CD16EA_6A0A_4D86_B11B_631248FD7960_.wvu.Cols" localSheetId="3" hidden="1">'Lighting Retrofit Details'!$F:$F,'Lighting Retrofit Details'!$M:$M</definedName>
    <definedName name="Z_52CD16EA_6A0A_4D86_B11B_631248FD7960_.wvu.PrintArea" localSheetId="0" hidden="1">'Cover Page'!$A$1:$I$45</definedName>
    <definedName name="Z_52CD16EA_6A0A_4D86_B11B_631248FD7960_.wvu.PrintArea" localSheetId="2" hidden="1">'Lighting Retrofit'!$A$1:$R$59</definedName>
    <definedName name="Z_52CD16EA_6A0A_4D86_B11B_631248FD7960_.wvu.PrintArea" localSheetId="3" hidden="1">'Lighting Retrofit Details'!$A$1:$N$38</definedName>
    <definedName name="Z_52CD16EA_6A0A_4D86_B11B_631248FD7960_.wvu.PrintArea" localSheetId="4" hidden="1">'Lighting Retrofit Savings calc'!$A$1:$L$55</definedName>
    <definedName name="Z_52CD16EA_6A0A_4D86_B11B_631248FD7960_.wvu.PrintArea" localSheetId="5" hidden="1">'NC Lighting Savings Calc'!$A$1:$L$60</definedName>
    <definedName name="Z_52CD16EA_6A0A_4D86_B11B_631248FD7960_.wvu.PrintArea" localSheetId="6" hidden="1">'Payment Request'!$A$1:$M$54</definedName>
    <definedName name="Z_52CD16EA_6A0A_4D86_B11B_631248FD7960_.wvu.PrintArea" localSheetId="1" hidden="1">'Rules &amp; Information'!$A$1:$H$68</definedName>
    <definedName name="Z_52CD16EA_6A0A_4D86_B11B_631248FD7960_.wvu.Rows" localSheetId="4" hidden="1">'Lighting Retrofit Savings calc'!$54:$54</definedName>
  </definedNames>
  <calcPr calcId="191029"/>
  <customWorkbookViews>
    <customWorkbookView name="Eide, Jill GRE-MG - Personal View" guid="{52CD16EA-6A0A-4D86-B11B-631248FD7960}" mergeInterval="0" personalView="1" maximized="1" xWindow="-9" yWindow="-9" windowWidth="1298" windowHeight="994" tabRatio="89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I9" i="3" l="1"/>
  <c r="I10" i="3"/>
  <c r="I11" i="3"/>
  <c r="G10" i="4" l="1"/>
  <c r="G11" i="4"/>
  <c r="G12" i="4"/>
  <c r="G13" i="4"/>
  <c r="G14" i="4"/>
  <c r="G15" i="4"/>
  <c r="G16" i="4"/>
  <c r="G17" i="4"/>
  <c r="G18" i="4"/>
  <c r="G19" i="4"/>
  <c r="G20" i="4"/>
  <c r="G21" i="4"/>
  <c r="G22" i="4"/>
  <c r="G23" i="4"/>
  <c r="G24" i="4"/>
  <c r="M9" i="4" l="1"/>
  <c r="M10" i="4"/>
  <c r="M11" i="4"/>
  <c r="M12" i="4"/>
  <c r="M13" i="4"/>
  <c r="M14" i="4"/>
  <c r="M15" i="4"/>
  <c r="M16" i="4"/>
  <c r="M17" i="4"/>
  <c r="M18" i="4"/>
  <c r="M19" i="4"/>
  <c r="M20" i="4"/>
  <c r="M21" i="4"/>
  <c r="M22" i="4"/>
  <c r="M23" i="4"/>
  <c r="M24" i="4"/>
  <c r="F10" i="4"/>
  <c r="F11" i="4"/>
  <c r="F12" i="4"/>
  <c r="F13" i="4"/>
  <c r="F14" i="4"/>
  <c r="F15" i="4"/>
  <c r="F16" i="4"/>
  <c r="F17" i="4"/>
  <c r="F18" i="4"/>
  <c r="F19" i="4"/>
  <c r="F20" i="4"/>
  <c r="F21" i="4"/>
  <c r="F22" i="4"/>
  <c r="F23" i="4"/>
  <c r="F24" i="4"/>
  <c r="I33" i="3" l="1"/>
  <c r="I32" i="3"/>
  <c r="I30" i="3"/>
  <c r="I31" i="3"/>
  <c r="I13" i="3"/>
  <c r="I14" i="3"/>
  <c r="I18" i="3"/>
  <c r="I20" i="3"/>
  <c r="I22" i="3"/>
  <c r="I23" i="3"/>
  <c r="I24" i="3"/>
  <c r="I25" i="3"/>
  <c r="I8" i="3"/>
  <c r="I41" i="3" l="1"/>
  <c r="I42" i="3" s="1"/>
  <c r="A4" i="10"/>
  <c r="C30" i="10" l="1"/>
  <c r="L52" i="8"/>
  <c r="K52" i="8"/>
  <c r="L51" i="8"/>
  <c r="K51" i="8"/>
  <c r="L50" i="8"/>
  <c r="K50" i="8"/>
  <c r="L49" i="8"/>
  <c r="K49" i="8"/>
  <c r="L48" i="8"/>
  <c r="K48" i="8"/>
  <c r="L47" i="8"/>
  <c r="K47" i="8"/>
  <c r="L46" i="8"/>
  <c r="K46" i="8"/>
  <c r="L45" i="8"/>
  <c r="K45" i="8"/>
  <c r="L44" i="8"/>
  <c r="K44" i="8"/>
  <c r="L43" i="8"/>
  <c r="K43" i="8"/>
  <c r="L42" i="8"/>
  <c r="K42" i="8"/>
  <c r="L41" i="8"/>
  <c r="K41" i="8"/>
  <c r="L40" i="8"/>
  <c r="K40" i="8"/>
  <c r="L39" i="8"/>
  <c r="K39" i="8"/>
  <c r="L38" i="8"/>
  <c r="K38" i="8"/>
  <c r="L37" i="8"/>
  <c r="K37" i="8"/>
  <c r="L36" i="8"/>
  <c r="K36" i="8"/>
  <c r="L35" i="8"/>
  <c r="K35" i="8"/>
  <c r="L34" i="8"/>
  <c r="K34" i="8"/>
  <c r="L33" i="8"/>
  <c r="K33" i="8"/>
  <c r="L32" i="8"/>
  <c r="K32" i="8"/>
  <c r="L31" i="8"/>
  <c r="K31" i="8"/>
  <c r="L30" i="8"/>
  <c r="K30" i="8"/>
  <c r="L29" i="8"/>
  <c r="K29" i="8"/>
  <c r="L28" i="8"/>
  <c r="K28" i="8"/>
  <c r="L27" i="8"/>
  <c r="K27" i="8"/>
  <c r="L26" i="8"/>
  <c r="K26" i="8"/>
  <c r="L25" i="8"/>
  <c r="K25" i="8"/>
  <c r="L24" i="8"/>
  <c r="K24" i="8"/>
  <c r="L23" i="8"/>
  <c r="K23" i="8"/>
  <c r="L22" i="8"/>
  <c r="K22" i="8"/>
  <c r="L21" i="8"/>
  <c r="K21" i="8"/>
  <c r="L20" i="8"/>
  <c r="K20" i="8"/>
  <c r="L19" i="8"/>
  <c r="K19" i="8"/>
  <c r="L18" i="8"/>
  <c r="K18" i="8"/>
  <c r="L17" i="8"/>
  <c r="K17" i="8"/>
  <c r="L16" i="8"/>
  <c r="K16" i="8"/>
  <c r="L15" i="8"/>
  <c r="K15" i="8"/>
  <c r="L14" i="8"/>
  <c r="K14" i="8"/>
  <c r="L13" i="8"/>
  <c r="K13" i="8"/>
  <c r="L12" i="8"/>
  <c r="K12" i="8"/>
  <c r="C7" i="8"/>
  <c r="A4" i="8"/>
  <c r="A3" i="8"/>
  <c r="A2" i="8"/>
  <c r="K1" i="8"/>
  <c r="E58" i="9"/>
  <c r="K51" i="9"/>
  <c r="J51" i="9"/>
  <c r="J50" i="9"/>
  <c r="J49" i="9"/>
  <c r="J48" i="9"/>
  <c r="K46" i="9"/>
  <c r="H46" i="9"/>
  <c r="J46" i="9" s="1"/>
  <c r="K45" i="9"/>
  <c r="H45" i="9"/>
  <c r="J45" i="9" s="1"/>
  <c r="K44" i="9"/>
  <c r="H44" i="9"/>
  <c r="J44" i="9" s="1"/>
  <c r="K43" i="9"/>
  <c r="H43" i="9"/>
  <c r="J43" i="9" s="1"/>
  <c r="K42" i="9"/>
  <c r="H42" i="9"/>
  <c r="J42" i="9" s="1"/>
  <c r="K41" i="9"/>
  <c r="H41" i="9"/>
  <c r="J41" i="9" s="1"/>
  <c r="K40" i="9"/>
  <c r="H40" i="9"/>
  <c r="J40" i="9" s="1"/>
  <c r="K39" i="9"/>
  <c r="H39" i="9"/>
  <c r="J39" i="9" s="1"/>
  <c r="K38" i="9"/>
  <c r="H38" i="9"/>
  <c r="J38" i="9" s="1"/>
  <c r="K37" i="9"/>
  <c r="H37" i="9"/>
  <c r="J37" i="9" s="1"/>
  <c r="K36" i="9"/>
  <c r="H36" i="9"/>
  <c r="J36" i="9" s="1"/>
  <c r="K35" i="9"/>
  <c r="H35" i="9"/>
  <c r="J35" i="9" s="1"/>
  <c r="K34" i="9"/>
  <c r="H34" i="9"/>
  <c r="J34" i="9" s="1"/>
  <c r="K33" i="9"/>
  <c r="H33" i="9"/>
  <c r="J33" i="9" s="1"/>
  <c r="K32" i="9"/>
  <c r="H32" i="9"/>
  <c r="J32" i="9" s="1"/>
  <c r="K31" i="9"/>
  <c r="H31" i="9"/>
  <c r="J31" i="9" s="1"/>
  <c r="K30" i="9"/>
  <c r="H30" i="9"/>
  <c r="J30" i="9" s="1"/>
  <c r="K29" i="9"/>
  <c r="H29" i="9"/>
  <c r="J29" i="9" s="1"/>
  <c r="K28" i="9"/>
  <c r="H28" i="9"/>
  <c r="J28" i="9" s="1"/>
  <c r="K27" i="9"/>
  <c r="H27" i="9"/>
  <c r="J27" i="9" s="1"/>
  <c r="K26" i="9"/>
  <c r="H26" i="9"/>
  <c r="J26" i="9" s="1"/>
  <c r="K25" i="9"/>
  <c r="H25" i="9"/>
  <c r="J25" i="9" s="1"/>
  <c r="K24" i="9"/>
  <c r="H24" i="9"/>
  <c r="J24" i="9" s="1"/>
  <c r="K23" i="9"/>
  <c r="H23" i="9"/>
  <c r="J23" i="9" s="1"/>
  <c r="K22" i="9"/>
  <c r="H22" i="9"/>
  <c r="J22" i="9" s="1"/>
  <c r="K21" i="9"/>
  <c r="H21" i="9"/>
  <c r="J21" i="9" s="1"/>
  <c r="K20" i="9"/>
  <c r="H20" i="9"/>
  <c r="J20" i="9" s="1"/>
  <c r="K19" i="9"/>
  <c r="H19" i="9"/>
  <c r="J19" i="9" s="1"/>
  <c r="K18" i="9"/>
  <c r="H18" i="9"/>
  <c r="J18" i="9" s="1"/>
  <c r="K17" i="9"/>
  <c r="H17" i="9"/>
  <c r="J17" i="9" s="1"/>
  <c r="K16" i="9"/>
  <c r="H16" i="9"/>
  <c r="J16" i="9" s="1"/>
  <c r="K15" i="9"/>
  <c r="H15" i="9"/>
  <c r="J15" i="9" s="1"/>
  <c r="K14" i="9"/>
  <c r="H14" i="9"/>
  <c r="J14" i="9" s="1"/>
  <c r="K13" i="9"/>
  <c r="H13" i="9"/>
  <c r="J13" i="9" s="1"/>
  <c r="K12" i="9"/>
  <c r="H12" i="9"/>
  <c r="J12" i="9" s="1"/>
  <c r="K11" i="9"/>
  <c r="H11" i="9"/>
  <c r="J11" i="9" s="1"/>
  <c r="K10" i="9"/>
  <c r="H10" i="9"/>
  <c r="J10" i="9" s="1"/>
  <c r="C7" i="9"/>
  <c r="A4" i="9"/>
  <c r="A3" i="9"/>
  <c r="A2" i="9"/>
  <c r="K1" i="9"/>
  <c r="K50" i="9"/>
  <c r="K49" i="9"/>
  <c r="K48" i="9"/>
  <c r="K53" i="8" l="1"/>
  <c r="L49" i="9"/>
  <c r="L27" i="9"/>
  <c r="L29" i="9"/>
  <c r="L48" i="9"/>
  <c r="L53" i="8"/>
  <c r="L16" i="9"/>
  <c r="L32" i="9"/>
  <c r="L11" i="9"/>
  <c r="L13" i="9"/>
  <c r="L43" i="9"/>
  <c r="L45" i="9"/>
  <c r="L21" i="9"/>
  <c r="L37" i="9"/>
  <c r="L24" i="9"/>
  <c r="L40" i="9"/>
  <c r="L19" i="9"/>
  <c r="L35" i="9"/>
  <c r="L25" i="9"/>
  <c r="L33" i="9"/>
  <c r="L41" i="9"/>
  <c r="L12" i="9"/>
  <c r="L15" i="9"/>
  <c r="L20" i="9"/>
  <c r="L23" i="9"/>
  <c r="L28" i="9"/>
  <c r="L31" i="9"/>
  <c r="L36" i="9"/>
  <c r="L39" i="9"/>
  <c r="L44" i="9"/>
  <c r="L51" i="9"/>
  <c r="L17" i="9"/>
  <c r="L50" i="9"/>
  <c r="L55" i="9"/>
  <c r="L14" i="9"/>
  <c r="L18" i="9"/>
  <c r="L22" i="9"/>
  <c r="L26" i="9"/>
  <c r="L30" i="9"/>
  <c r="L34" i="9"/>
  <c r="L38" i="9"/>
  <c r="L42" i="9"/>
  <c r="L46" i="9"/>
  <c r="L55" i="8"/>
  <c r="L10" i="9"/>
  <c r="L54" i="9" l="1"/>
  <c r="L57" i="9" s="1"/>
  <c r="J9" i="10" l="1"/>
  <c r="D12" i="10"/>
  <c r="D11" i="10"/>
  <c r="D10" i="10"/>
  <c r="D9" i="10"/>
  <c r="D8" i="10"/>
  <c r="C21" i="10"/>
  <c r="K10" i="10"/>
  <c r="A3" i="10"/>
  <c r="A2" i="10"/>
  <c r="L1" i="10"/>
  <c r="L12" i="10"/>
  <c r="I19" i="10"/>
  <c r="C19" i="10"/>
  <c r="C18" i="10"/>
  <c r="C17" i="10"/>
  <c r="C16" i="10"/>
  <c r="I12" i="10"/>
  <c r="C32" i="10" l="1"/>
  <c r="C23" i="10"/>
</calcChain>
</file>

<file path=xl/sharedStrings.xml><?xml version="1.0" encoding="utf-8"?>
<sst xmlns="http://schemas.openxmlformats.org/spreadsheetml/2006/main" count="268" uniqueCount="204">
  <si>
    <t>LED Lamp</t>
  </si>
  <si>
    <t>Application #</t>
  </si>
  <si>
    <t>Quantity</t>
  </si>
  <si>
    <t>Rebate</t>
  </si>
  <si>
    <t># Fixtures</t>
  </si>
  <si>
    <t>Watts/ Fixture</t>
  </si>
  <si>
    <t>Existing Lighting System</t>
  </si>
  <si>
    <t>New Lighting System</t>
  </si>
  <si>
    <t>Annual Hours</t>
  </si>
  <si>
    <t>Total</t>
  </si>
  <si>
    <t xml:space="preserve"> </t>
  </si>
  <si>
    <t>Send this request and invoices to:</t>
  </si>
  <si>
    <t>Great River Energy</t>
  </si>
  <si>
    <t>For Great River Energy use only</t>
  </si>
  <si>
    <t>Payment Date:</t>
  </si>
  <si>
    <t>Amount:</t>
  </si>
  <si>
    <t>GRE Approval:</t>
  </si>
  <si>
    <t>TOTAL REBATE</t>
  </si>
  <si>
    <t>City</t>
  </si>
  <si>
    <t>State</t>
  </si>
  <si>
    <t>Zip</t>
  </si>
  <si>
    <t>Date</t>
  </si>
  <si>
    <t>Phone</t>
  </si>
  <si>
    <t>Hrs/Yr</t>
  </si>
  <si>
    <t>Send payment request check to:</t>
  </si>
  <si>
    <t>Approval Date:</t>
  </si>
  <si>
    <t>Project Cost</t>
  </si>
  <si>
    <t>kWh Savings</t>
  </si>
  <si>
    <t>kW Savings</t>
  </si>
  <si>
    <t>VENDOR INFORMATION</t>
  </si>
  <si>
    <t>Rebates@GREnergy.com</t>
  </si>
  <si>
    <t>12300 Elm Creek Boulevard</t>
  </si>
  <si>
    <t>Maple Grove, MN 55369-4718</t>
  </si>
  <si>
    <t>Business Member Information</t>
  </si>
  <si>
    <t>Email</t>
  </si>
  <si>
    <t>City, State, ZIP</t>
  </si>
  <si>
    <t>Business Name</t>
  </si>
  <si>
    <t>Contact Name</t>
  </si>
  <si>
    <t>Account Number</t>
  </si>
  <si>
    <t>Billing Address</t>
  </si>
  <si>
    <t>Vendor Name</t>
  </si>
  <si>
    <t>Mailing Address</t>
  </si>
  <si>
    <t>Email Address</t>
  </si>
  <si>
    <t>with A/C</t>
  </si>
  <si>
    <t>Saved kW</t>
  </si>
  <si>
    <t>Saved kWh</t>
  </si>
  <si>
    <t>LED Lamps</t>
  </si>
  <si>
    <t>5W or less</t>
  </si>
  <si>
    <t>Replaces Incandescent, Halogen, CFL or Fluorescent Lamps with an Energy Star qualified LED Lamp that uses 3-6 times less energy (e.g. a 10W LED replaces 30W-60W)</t>
  </si>
  <si>
    <t xml:space="preserve"> 6W-10W</t>
  </si>
  <si>
    <t xml:space="preserve"> 11W-20W</t>
  </si>
  <si>
    <t xml:space="preserve"> 21W-30W</t>
  </si>
  <si>
    <t>18W or less</t>
  </si>
  <si>
    <t>Replaces T12 or T8 system</t>
  </si>
  <si>
    <t>19W-40W</t>
  </si>
  <si>
    <t>LED Case Lamp</t>
  </si>
  <si>
    <t>Replaces T12 or T8 system with LED Case Lighting</t>
  </si>
  <si>
    <t>LED Fixture</t>
  </si>
  <si>
    <t>25W or less</t>
  </si>
  <si>
    <t xml:space="preserve"> 26W-50W</t>
  </si>
  <si>
    <t xml:space="preserve"> 51W-75W</t>
  </si>
  <si>
    <t xml:space="preserve">5'-6' </t>
  </si>
  <si>
    <t>Photocell</t>
  </si>
  <si>
    <t>Ceiling Mount Occupancy Sensor</t>
  </si>
  <si>
    <t>Wall Mount Occupancy Sensor</t>
  </si>
  <si>
    <t>Automatic Controls</t>
  </si>
  <si>
    <t>Fixture Mount Occupancy Sensor</t>
  </si>
  <si>
    <t>Controls</t>
  </si>
  <si>
    <t>kW connected</t>
  </si>
  <si>
    <t>Hrs/Yr reduced</t>
  </si>
  <si>
    <t>(COOPERATIVE)</t>
  </si>
  <si>
    <t>Fixture Type</t>
  </si>
  <si>
    <t>Fluorescent T5 Lamps                                                    with Electronic Ballasts</t>
  </si>
  <si>
    <t>≤ 4 ft.</t>
  </si>
  <si>
    <t>3 and 4 lamp</t>
  </si>
  <si>
    <t>1 and 2 lamp</t>
  </si>
  <si>
    <t>2 lamp</t>
  </si>
  <si>
    <t>1 lamp</t>
  </si>
  <si>
    <t>Low-Wattage Fluorescent T8 Lamps</t>
  </si>
  <si>
    <t>33W to 56W</t>
  </si>
  <si>
    <t>19W to 32W</t>
  </si>
  <si>
    <t>≤ 18W</t>
  </si>
  <si>
    <t>≥ 251W</t>
  </si>
  <si>
    <t>151W - 250W</t>
  </si>
  <si>
    <t>≤ 150W</t>
  </si>
  <si>
    <t>Pulse-Start Metal Halide Fixtures</t>
  </si>
  <si>
    <t>≥ 750W</t>
  </si>
  <si>
    <t>320W - 749W</t>
  </si>
  <si>
    <t>176W - 319W</t>
  </si>
  <si>
    <t>≤ 175W</t>
  </si>
  <si>
    <t>Ceramic Metal Halide Fixtures</t>
  </si>
  <si>
    <t>LED 4' tubular lamp</t>
  </si>
  <si>
    <t>≤ 4 ft</t>
  </si>
  <si>
    <t>Fluorescent Super T8 Lamps with Electronic Ballasts</t>
  </si>
  <si>
    <t>5 ft to 8 ft</t>
  </si>
  <si>
    <t>4 ft., ≤ 28W</t>
  </si>
  <si>
    <t>High-bay Fluorescent T8 Lamps with Electronic Ballasts</t>
  </si>
  <si>
    <t>4 ft</t>
  </si>
  <si>
    <t>6 and 8 lamp</t>
  </si>
  <si>
    <t>High-bay Fluorescent T5 HO Lamps with Electronic Ballasts</t>
  </si>
  <si>
    <t>4 ft.</t>
  </si>
  <si>
    <t>4 lamp</t>
  </si>
  <si>
    <t>kW Savings/Unit</t>
  </si>
  <si>
    <t>kWh/Yr</t>
  </si>
  <si>
    <t>Replaces Incandescent, Halogen, CFL or Fluorescent Lamps with an Energy Star qualified LED fixture that uses 3-6 times less energy (eg a 25W LED fixture replaces 75W-150W)</t>
  </si>
  <si>
    <t xml:space="preserve">Replace 3-6x HID = 50w-150w HID </t>
  </si>
  <si>
    <t>40-80</t>
  </si>
  <si>
    <t xml:space="preserve">Replace 3-6x HID = 151w-400w HID </t>
  </si>
  <si>
    <t>80-120</t>
  </si>
  <si>
    <t xml:space="preserve">Replace 3-6x HID = 401w-750w HID </t>
  </si>
  <si>
    <t>121-200</t>
  </si>
  <si>
    <t>201-250</t>
  </si>
  <si>
    <r>
      <t xml:space="preserve">Hardwired or Modular                                      Compact Fluorescent Fixtures </t>
    </r>
    <r>
      <rPr>
        <b/>
        <sz val="8"/>
        <rFont val="Arial"/>
        <family val="2"/>
      </rPr>
      <t>(does not include screw-base CFL's)</t>
    </r>
  </si>
  <si>
    <t xml:space="preserve"> High Pressure Sodium Fixtures</t>
  </si>
  <si>
    <t>20-25W</t>
  </si>
  <si>
    <t>Estimated Annual Energy (kWh) Savings</t>
  </si>
  <si>
    <t>Estimated Annual Energy (kW) Savings</t>
  </si>
  <si>
    <t>Estimated Annual Energy (kWh) Savings with AC</t>
  </si>
  <si>
    <t>Completion of the retrofit lighting worksheet is required before rebate will be issued.</t>
  </si>
  <si>
    <t>Installation Address</t>
  </si>
  <si>
    <t>City, State, Zip</t>
  </si>
  <si>
    <t>Phone Number</t>
  </si>
  <si>
    <t>Rebate Recipient</t>
  </si>
  <si>
    <t>To release the rebate incentive check to an alternate party other than the cooperative business member, the member must specify an alternative mailing address and authorize with a signature below.</t>
  </si>
  <si>
    <t xml:space="preserve">Please Send Rebate to (check one): </t>
  </si>
  <si>
    <t>Application Check List</t>
  </si>
  <si>
    <t>Member Signature</t>
  </si>
  <si>
    <t>Lighting Rebates</t>
  </si>
  <si>
    <t xml:space="preserve">LED Fixtures </t>
  </si>
  <si>
    <t>Screw &amp; pin</t>
  </si>
  <si>
    <t>26w-50w</t>
  </si>
  <si>
    <t>51w-75w</t>
  </si>
  <si>
    <t>Replaces T12 or T8 lamps</t>
  </si>
  <si>
    <t xml:space="preserve">Refrigerator/Freezer </t>
  </si>
  <si>
    <t>Ceiling Mount Occ Sensor</t>
  </si>
  <si>
    <t>Wall Mount Occ Sensor</t>
  </si>
  <si>
    <t>Fixture Mount Occ Sensor</t>
  </si>
  <si>
    <t>≤ 18w</t>
  </si>
  <si>
    <t>Hr/year*</t>
  </si>
  <si>
    <t xml:space="preserve">*annual operating hours before controls  </t>
  </si>
  <si>
    <t>**total connected load (kW) to control</t>
  </si>
  <si>
    <t>Old Lighting</t>
  </si>
  <si>
    <t>New Lighting</t>
  </si>
  <si>
    <t>Warranty Information</t>
  </si>
  <si>
    <t>Rebate qualifications do not imply any representation or warranty of such equipment, design or installation by  the cooperative. The cooperative shall not be responsible or liable for any personal injury or property damage caused by this equipment. The cooperative does not guarantee that a specific level of energy or cost savings will result from the implementation of energy conservation measures or the use of products funded under this program. In no event shall the cooperative be liable for any incidental or consequential damages.</t>
  </si>
  <si>
    <t>General Program Rules</t>
  </si>
  <si>
    <t xml:space="preserve">The undersigned does hereby certify that the undersigned is solely responsible for the accuracy of the information contained in this application. All rules of the program have been followed and the installation is complete. The undersigned acknowledges that nothing contained in the application imposes any liability on the cooperative for the work performed and information presented by the member, member's engineer, contractor, or vendor. The undersigned also authorized payment of incentive directly to the specified rebate recipient. </t>
  </si>
  <si>
    <t>Total Rebate</t>
  </si>
  <si>
    <r>
      <rPr>
        <sz val="10"/>
        <rFont val="Calibri"/>
        <family val="2"/>
      </rPr>
      <t>◦</t>
    </r>
    <r>
      <rPr>
        <sz val="10"/>
        <rFont val="Arial"/>
        <family val="2"/>
      </rPr>
      <t xml:space="preserve"> Automatic controls must be permanently installed.</t>
    </r>
  </si>
  <si>
    <t>total kW**</t>
  </si>
  <si>
    <t>Recipient Name</t>
  </si>
  <si>
    <t>2. Installation must be complete before application is submitted and rebate funds are issued.</t>
  </si>
  <si>
    <r>
      <t>3. Members and vendors must submit</t>
    </r>
    <r>
      <rPr>
        <u/>
        <sz val="10"/>
        <color rgb="FF000000"/>
        <rFont val="Arial"/>
        <family val="2"/>
      </rPr>
      <t xml:space="preserve"> itemized equipment invoices</t>
    </r>
    <r>
      <rPr>
        <sz val="10"/>
        <color rgb="FF000000"/>
        <rFont val="Arial"/>
        <family val="2"/>
      </rPr>
      <t>,</t>
    </r>
    <r>
      <rPr>
        <u/>
        <sz val="10"/>
        <color rgb="FF000000"/>
        <rFont val="Arial"/>
        <family val="2"/>
      </rPr>
      <t xml:space="preserve"> rebate application</t>
    </r>
    <r>
      <rPr>
        <sz val="10"/>
        <color rgb="FF000000"/>
        <rFont val="Arial"/>
        <family val="2"/>
      </rPr>
      <t xml:space="preserve">, and manufacturer </t>
    </r>
    <r>
      <rPr>
        <u/>
        <sz val="10"/>
        <color rgb="FF000000"/>
        <rFont val="Arial"/>
        <family val="2"/>
      </rPr>
      <t>equipment specifications</t>
    </r>
    <r>
      <rPr>
        <sz val="10"/>
        <color rgb="FF000000"/>
        <rFont val="Arial"/>
        <family val="2"/>
      </rPr>
      <t>. To ensure that the equipment installed meets the cooperative's performance standards, these invoices must itemize labor charges, quantity and price of the equipment installed, as well as information regarding the manufacturer and model numbers for all equipment included in the rebate.</t>
    </r>
  </si>
  <si>
    <t xml:space="preserve">8. Illuminating Engineering Society (IES) light levels are recommended. A project falling below recommended levels may be denied a rebate.  </t>
  </si>
  <si>
    <t>5. The cooperative reserves the right to conduct random inspections of installations.</t>
  </si>
  <si>
    <t>Replaces HID or T12 systems</t>
  </si>
  <si>
    <t>% Reduction</t>
  </si>
  <si>
    <t xml:space="preserve">Troffers, Downlights, Recessed Cans, Pendants, &amp; Surface Mounted </t>
  </si>
  <si>
    <t>≤ 25w</t>
  </si>
  <si>
    <t>≤ 40w</t>
  </si>
  <si>
    <t>Wallpacks, Soffits, Canopy, Hi-Bay/Lo-Bay, Pole Mounted, &amp; Roadway Lighting</t>
  </si>
  <si>
    <t xml:space="preserve">Lighting </t>
  </si>
  <si>
    <t>1. The member is responsible for checking with the cooperative to determine funding availability and resolve questions on program rules and qualification of products.</t>
  </si>
  <si>
    <t>◦ LED linear replacement lamps are based on a one-for-one replacement of fluorescent lamps. LED lamp must be DLC listed can be the follow types of lamps: UL Type A "plug and play", UL Type B internal-driver/line voltage, or UL Type C external driver</t>
  </si>
  <si>
    <t xml:space="preserve">◦ Energy Star and DLC requirements must match the application of LED installations. </t>
  </si>
  <si>
    <t xml:space="preserve">◦ ENERGY STAR or DLC or both will qualify a lamp or fixture for a prescriptive rebate. </t>
  </si>
  <si>
    <t xml:space="preserve">◦ Rebates are based on installed equipment of one-for-one replacement of incandescent fixtures, fluorescent T12 lamps and fixtures, or other fixture type that produce similar kW savings. </t>
  </si>
  <si>
    <t>2x wattage reduction</t>
  </si>
  <si>
    <t>4' LED Lamp</t>
  </si>
  <si>
    <t>5'-6' case Lamp</t>
  </si>
  <si>
    <t xml:space="preserve">≤ 20w </t>
  </si>
  <si>
    <t>LED Tubes</t>
  </si>
  <si>
    <t>21-60w</t>
  </si>
  <si>
    <t>61-100w</t>
  </si>
  <si>
    <t>101-160w</t>
  </si>
  <si>
    <t>41w-120w</t>
  </si>
  <si>
    <t>121-250w</t>
  </si>
  <si>
    <t>251-400w</t>
  </si>
  <si>
    <r>
      <t xml:space="preserve">9. The rebate shall not exceed 50% of </t>
    </r>
    <r>
      <rPr>
        <u/>
        <sz val="10"/>
        <color rgb="FF000000"/>
        <rFont val="Arial"/>
        <family val="2"/>
      </rPr>
      <t>materials cost OR project cost</t>
    </r>
    <r>
      <rPr>
        <sz val="10"/>
        <color rgb="FF000000"/>
        <rFont val="Arial"/>
        <family val="2"/>
      </rPr>
      <t xml:space="preserve"> up to </t>
    </r>
    <r>
      <rPr>
        <u/>
        <sz val="10"/>
        <color rgb="FF000000"/>
        <rFont val="Arial"/>
        <family val="2"/>
      </rPr>
      <t>$5,000</t>
    </r>
    <r>
      <rPr>
        <sz val="10"/>
        <color rgb="FF000000"/>
        <rFont val="Arial"/>
        <family val="2"/>
      </rPr>
      <t xml:space="preserve"> per </t>
    </r>
    <r>
      <rPr>
        <u/>
        <sz val="10"/>
        <color rgb="FF000000"/>
        <rFont val="Arial"/>
        <family val="2"/>
      </rPr>
      <t>member</t>
    </r>
    <r>
      <rPr>
        <sz val="10"/>
        <color rgb="FF000000"/>
        <rFont val="Arial"/>
        <family val="2"/>
      </rPr>
      <t>.</t>
    </r>
  </si>
  <si>
    <t>Maximum Rebate $5,000 or 50%</t>
  </si>
  <si>
    <t>of Project Cost, Whichever is Less.</t>
  </si>
  <si>
    <t xml:space="preserve">P.O. Box 507
Brainerd, MN 56401
 </t>
  </si>
  <si>
    <t xml:space="preserve">◦ A project with a reduction in fixtures can be applied for under Custom Lighting. If a project is a lighting redesign, a photometric layout is required and can be applied for under Custom Lighting. </t>
  </si>
  <si>
    <t>4. Rebates must be applied for by end of February for installations that took place the previous year.</t>
  </si>
  <si>
    <t xml:space="preserve">◦ All prescriptive lighting must be DLC or Energy Star rated. </t>
  </si>
  <si>
    <t xml:space="preserve">All lighting must be Energy Star or DLC rated and match the installation application. Lighting that does not meet Energy Star or DLC and meet the installation application ma be elegible to be rebated under custom lighting. </t>
  </si>
  <si>
    <t>Project Savings</t>
  </si>
  <si>
    <t>KWH</t>
  </si>
  <si>
    <t>KW</t>
  </si>
  <si>
    <t>For Office Use Only:</t>
  </si>
  <si>
    <t>Page 2</t>
  </si>
  <si>
    <t>Page 3</t>
  </si>
  <si>
    <t>Page 4</t>
  </si>
  <si>
    <t>Quantity*</t>
  </si>
  <si>
    <t>Wattage*</t>
  </si>
  <si>
    <t>Estimated Hrs/Year*</t>
  </si>
  <si>
    <t>* Required Information for Rebate</t>
  </si>
  <si>
    <t>Complete Page 4 of Rebate Form</t>
  </si>
  <si>
    <t>Is Space Air Conditioned</t>
  </si>
  <si>
    <t>2026 Rebate Application</t>
  </si>
  <si>
    <t>Rebate applications due no later than December 31, 2026.</t>
  </si>
  <si>
    <t>2026 Rules &amp; Information</t>
  </si>
  <si>
    <t>2026 Lighting Retrofit</t>
  </si>
  <si>
    <t>2026 Lighting Retrofit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</si>
</sst>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_(* #,##0_);_(* \(#,##0\);_(* &quot;-&quot;??_);_(@_)"/>
    <numFmt numFmtId="166" formatCode="[&lt;=9999999]###\-####;\(###\)\ ###\-####"/>
    <numFmt numFmtId="167" formatCode="[$-409]dd\-mmm\-yy;@"/>
    <numFmt numFmtId="168" formatCode="&quot;$&quot;#,##0.00"/>
    <numFmt numFmtId="169" formatCode="0.000"/>
    <numFmt numFmtId="170" formatCode="&quot;$&quot;#,##0"/>
    <numFmt numFmtId="171" formatCode="#,##0.000"/>
    <numFmt numFmtId="172" formatCode="0.000;[Red]0.000"/>
    <numFmt numFmtId="173" formatCode="#,##0.0"/>
    <numFmt numFmtId="174" formatCode="0.0"/>
  </numFmts>
  <fonts count="50">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sz val="8"/>
      <name val="Arial"/>
      <family val="2"/>
    </font>
    <font>
      <sz val="8"/>
      <name val="Arial"/>
      <family val="2"/>
    </font>
    <font>
      <sz val="7"/>
      <name val="Arial"/>
      <family val="2"/>
    </font>
    <font>
      <b/>
      <i/>
      <sz val="9"/>
      <name val="Arial"/>
      <family val="2"/>
    </font>
    <font>
      <b/>
      <sz val="14"/>
      <color theme="4"/>
      <name val="Arial Rounded MT Bold"/>
      <family val="2"/>
    </font>
    <font>
      <i/>
      <sz val="11"/>
      <name val="Arial"/>
      <family val="2"/>
    </font>
    <font>
      <sz val="11"/>
      <name val="Arial"/>
      <family val="2"/>
    </font>
    <font>
      <b/>
      <sz val="11"/>
      <name val="Arial Rounded MT Bold"/>
      <family val="2"/>
    </font>
    <font>
      <b/>
      <i/>
      <sz val="11"/>
      <name val="Arial"/>
      <family val="2"/>
    </font>
    <font>
      <sz val="9"/>
      <name val="Arial"/>
      <family val="2"/>
    </font>
    <font>
      <sz val="10"/>
      <color rgb="FFFF0000"/>
      <name val="Arial"/>
      <family val="2"/>
    </font>
    <font>
      <sz val="10"/>
      <color indexed="10"/>
      <name val="Arial"/>
      <family val="2"/>
    </font>
    <font>
      <sz val="10"/>
      <color theme="0"/>
      <name val="Arial"/>
      <family val="2"/>
    </font>
    <font>
      <b/>
      <sz val="10"/>
      <color theme="0"/>
      <name val="Arial"/>
      <family val="2"/>
    </font>
    <font>
      <b/>
      <sz val="10"/>
      <color indexed="10"/>
      <name val="Arial"/>
      <family val="2"/>
    </font>
    <font>
      <sz val="7"/>
      <color indexed="10"/>
      <name val="Arial"/>
      <family val="2"/>
    </font>
    <font>
      <i/>
      <sz val="10"/>
      <name val="Arial"/>
      <family val="2"/>
    </font>
    <font>
      <b/>
      <sz val="8"/>
      <name val="Arial"/>
      <family val="2"/>
    </font>
    <font>
      <sz val="10"/>
      <color rgb="FF000000"/>
      <name val="Geneva"/>
    </font>
    <font>
      <b/>
      <sz val="24"/>
      <color rgb="FFC00000"/>
      <name val="Arial"/>
      <family val="2"/>
    </font>
    <font>
      <sz val="16"/>
      <color rgb="FFC00000"/>
      <name val="Arial"/>
      <family val="2"/>
    </font>
    <font>
      <sz val="10"/>
      <color rgb="FFC00000"/>
      <name val="Arial"/>
      <family val="2"/>
    </font>
    <font>
      <sz val="10"/>
      <name val="Calibri"/>
      <family val="2"/>
    </font>
    <font>
      <sz val="10"/>
      <color rgb="FF000000"/>
      <name val="Arial"/>
      <family val="2"/>
    </font>
    <font>
      <u/>
      <sz val="10"/>
      <color rgb="FF000000"/>
      <name val="Arial"/>
      <family val="2"/>
    </font>
    <font>
      <b/>
      <sz val="10"/>
      <color rgb="FF000000"/>
      <name val="Arial"/>
      <family val="2"/>
    </font>
    <font>
      <sz val="11"/>
      <color theme="1"/>
      <name val="Arial"/>
      <family val="2"/>
    </font>
    <font>
      <b/>
      <sz val="12"/>
      <color theme="0"/>
      <name val="Arial"/>
      <family val="2"/>
    </font>
    <font>
      <sz val="12"/>
      <color theme="0"/>
      <name val="Arial"/>
      <family val="2"/>
    </font>
    <font>
      <sz val="12"/>
      <color theme="1"/>
      <name val="Arial"/>
      <family val="2"/>
    </font>
    <font>
      <sz val="12"/>
      <color rgb="FFC00000"/>
      <name val="Arial"/>
      <family val="2"/>
    </font>
    <font>
      <sz val="11"/>
      <color theme="0"/>
      <name val="Arial"/>
      <family val="2"/>
    </font>
    <font>
      <sz val="9"/>
      <color rgb="FF000000"/>
      <name val="Arial"/>
      <family val="2"/>
    </font>
    <font>
      <b/>
      <sz val="11"/>
      <color rgb="FFC00000"/>
      <name val="Arial"/>
      <family val="2"/>
    </font>
    <font>
      <sz val="11"/>
      <color rgb="FFC00000"/>
      <name val="Arial"/>
      <family val="2"/>
    </font>
    <font>
      <b/>
      <sz val="11"/>
      <color theme="0"/>
      <name val="Arial"/>
      <family val="2"/>
    </font>
    <font>
      <sz val="9"/>
      <color theme="1"/>
      <name val="Arial"/>
      <family val="2"/>
    </font>
    <font>
      <sz val="5"/>
      <name val="Arial"/>
      <family val="2"/>
    </font>
    <font>
      <b/>
      <u/>
      <sz val="10"/>
      <name val="Arial"/>
      <family val="2"/>
    </font>
    <font>
      <b/>
      <u/>
      <sz val="10"/>
      <color theme="0"/>
      <name val="Arial"/>
      <family val="2"/>
    </font>
    <font>
      <sz val="10"/>
      <color theme="1"/>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
      <patternFill patternType="solid">
        <fgColor theme="5" tint="0.59999389629810485"/>
        <bgColor indexed="64"/>
      </patternFill>
    </fill>
    <fill>
      <patternFill patternType="solid">
        <fgColor rgb="FFFFFF00"/>
        <bgColor indexed="64"/>
      </patternFill>
    </fill>
  </fills>
  <borders count="8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diagonal/>
    </border>
    <border>
      <left style="medium">
        <color indexed="64"/>
      </left>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medium">
        <color indexed="64"/>
      </top>
      <bottom/>
      <diagonal/>
    </border>
    <border>
      <left style="double">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medium">
        <color auto="1"/>
      </bottom>
      <diagonal/>
    </border>
    <border>
      <left style="thin">
        <color indexed="64"/>
      </left>
      <right style="thin">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thin">
        <color indexed="64"/>
      </top>
      <bottom style="medium">
        <color auto="1"/>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cellStyleXfs>
  <cellXfs count="487">
    <xf numFmtId="0" fontId="0" fillId="0" borderId="0" xfId="0"/>
    <xf numFmtId="0" fontId="5" fillId="2" borderId="1" xfId="0" applyFont="1" applyFill="1" applyBorder="1" applyAlignment="1" applyProtection="1">
      <alignment horizontal="left"/>
      <protection locked="0"/>
    </xf>
    <xf numFmtId="0" fontId="4" fillId="0" borderId="0" xfId="0" applyFont="1" applyAlignment="1">
      <alignment horizontal="center"/>
    </xf>
    <xf numFmtId="0" fontId="8" fillId="2" borderId="0" xfId="0" applyFont="1" applyFill="1" applyProtection="1">
      <protection locked="0"/>
    </xf>
    <xf numFmtId="0" fontId="8" fillId="0" borderId="0" xfId="0" applyFont="1" applyAlignment="1" applyProtection="1">
      <alignment horizontal="right"/>
      <protection locked="0"/>
    </xf>
    <xf numFmtId="0" fontId="0" fillId="2" borderId="0" xfId="0" applyFill="1" applyProtection="1">
      <protection locked="0"/>
    </xf>
    <xf numFmtId="0" fontId="4" fillId="2" borderId="0" xfId="0" applyFont="1" applyFill="1" applyProtection="1">
      <protection locked="0"/>
    </xf>
    <xf numFmtId="0" fontId="10" fillId="2" borderId="11" xfId="0" applyFont="1" applyFill="1" applyBorder="1" applyAlignment="1" applyProtection="1">
      <alignment horizontal="right"/>
      <protection locked="0"/>
    </xf>
    <xf numFmtId="0" fontId="10" fillId="2" borderId="0" xfId="0" applyFont="1" applyFill="1" applyAlignment="1" applyProtection="1">
      <alignment horizontal="right"/>
      <protection locked="0"/>
    </xf>
    <xf numFmtId="0" fontId="10" fillId="2" borderId="0" xfId="0" applyFont="1" applyFill="1" applyProtection="1">
      <protection locked="0"/>
    </xf>
    <xf numFmtId="0" fontId="10" fillId="2" borderId="12" xfId="0" applyFont="1" applyFill="1" applyBorder="1" applyProtection="1">
      <protection locked="0"/>
    </xf>
    <xf numFmtId="0" fontId="5" fillId="2" borderId="0" xfId="0" applyFont="1" applyFill="1" applyAlignment="1" applyProtection="1">
      <alignment horizontal="left"/>
      <protection locked="0"/>
    </xf>
    <xf numFmtId="0" fontId="5" fillId="2" borderId="12" xfId="0" applyFont="1" applyFill="1" applyBorder="1" applyAlignment="1" applyProtection="1">
      <alignment horizontal="left"/>
      <protection locked="0"/>
    </xf>
    <xf numFmtId="0" fontId="10" fillId="2" borderId="6" xfId="0" applyFont="1" applyFill="1" applyBorder="1" applyAlignment="1" applyProtection="1">
      <alignment horizontal="right"/>
      <protection locked="0"/>
    </xf>
    <xf numFmtId="0" fontId="10" fillId="2" borderId="1" xfId="0" applyFont="1" applyFill="1" applyBorder="1" applyAlignment="1" applyProtection="1">
      <alignment horizontal="right"/>
      <protection locked="0"/>
    </xf>
    <xf numFmtId="0" fontId="0" fillId="4" borderId="0" xfId="0" applyFill="1"/>
    <xf numFmtId="0" fontId="8" fillId="0" borderId="13" xfId="0" applyFont="1" applyBorder="1" applyAlignment="1">
      <alignment horizontal="center" wrapText="1"/>
    </xf>
    <xf numFmtId="0" fontId="8" fillId="2" borderId="0" xfId="0" applyFont="1" applyFill="1" applyAlignment="1">
      <alignment horizontal="center"/>
    </xf>
    <xf numFmtId="0" fontId="8" fillId="0" borderId="0" xfId="0" applyFont="1" applyAlignment="1">
      <alignment horizontal="right"/>
    </xf>
    <xf numFmtId="0" fontId="0" fillId="0" borderId="1" xfId="0" applyBorder="1"/>
    <xf numFmtId="0" fontId="4" fillId="2" borderId="0" xfId="0" applyFont="1" applyFill="1" applyAlignment="1">
      <alignment horizontal="left"/>
    </xf>
    <xf numFmtId="165" fontId="3" fillId="0" borderId="18" xfId="1" applyNumberFormat="1" applyFont="1" applyFill="1" applyBorder="1" applyProtection="1"/>
    <xf numFmtId="167" fontId="4" fillId="6" borderId="0" xfId="0" applyNumberFormat="1" applyFont="1" applyFill="1" applyAlignment="1">
      <alignment horizontal="center"/>
    </xf>
    <xf numFmtId="0" fontId="15" fillId="0" borderId="0" xfId="0" applyFont="1"/>
    <xf numFmtId="0" fontId="0" fillId="8" borderId="0" xfId="0" applyFill="1"/>
    <xf numFmtId="0" fontId="15" fillId="5" borderId="0" xfId="0" applyFont="1" applyFill="1"/>
    <xf numFmtId="0" fontId="15" fillId="8" borderId="0" xfId="0" applyFont="1" applyFill="1"/>
    <xf numFmtId="167" fontId="8" fillId="6" borderId="0" xfId="0" applyNumberFormat="1" applyFont="1" applyFill="1" applyAlignment="1">
      <alignment horizontal="center"/>
    </xf>
    <xf numFmtId="0" fontId="8" fillId="2" borderId="0" xfId="0" applyFont="1" applyFill="1" applyAlignment="1">
      <alignment horizontal="left"/>
    </xf>
    <xf numFmtId="0" fontId="15" fillId="2" borderId="0" xfId="0" applyFont="1" applyFill="1" applyProtection="1">
      <protection locked="0"/>
    </xf>
    <xf numFmtId="0" fontId="15" fillId="2" borderId="0" xfId="0" applyFont="1" applyFill="1" applyAlignment="1">
      <alignment horizontal="center"/>
    </xf>
    <xf numFmtId="0" fontId="8" fillId="2" borderId="0" xfId="0" applyFont="1" applyFill="1"/>
    <xf numFmtId="0" fontId="15" fillId="0" borderId="13" xfId="0" applyFont="1" applyBorder="1" applyAlignment="1">
      <alignment horizontal="left" wrapText="1"/>
    </xf>
    <xf numFmtId="0" fontId="15" fillId="2" borderId="0" xfId="0" applyFont="1" applyFill="1"/>
    <xf numFmtId="0" fontId="15" fillId="0" borderId="0" xfId="0" applyFont="1" applyAlignment="1">
      <alignment horizontal="center"/>
    </xf>
    <xf numFmtId="0" fontId="14" fillId="0" borderId="0" xfId="0" applyFont="1" applyAlignment="1">
      <alignment horizontal="center"/>
    </xf>
    <xf numFmtId="167" fontId="15" fillId="0" borderId="0" xfId="0" applyNumberFormat="1" applyFont="1" applyAlignment="1">
      <alignment horizontal="center"/>
    </xf>
    <xf numFmtId="167" fontId="16" fillId="7" borderId="0" xfId="0" applyNumberFormat="1" applyFont="1" applyFill="1"/>
    <xf numFmtId="0" fontId="8" fillId="2" borderId="13" xfId="0" applyFont="1" applyFill="1" applyBorder="1" applyAlignment="1">
      <alignment horizontal="center"/>
    </xf>
    <xf numFmtId="37" fontId="15" fillId="2" borderId="0" xfId="0" applyNumberFormat="1" applyFont="1" applyFill="1"/>
    <xf numFmtId="168" fontId="15" fillId="2" borderId="0" xfId="0" applyNumberFormat="1" applyFont="1" applyFill="1"/>
    <xf numFmtId="168" fontId="15" fillId="2" borderId="0" xfId="0" applyNumberFormat="1" applyFont="1" applyFill="1" applyProtection="1">
      <protection locked="0"/>
    </xf>
    <xf numFmtId="167" fontId="15" fillId="3" borderId="10" xfId="0" applyNumberFormat="1" applyFont="1" applyFill="1" applyBorder="1" applyAlignment="1" applyProtection="1">
      <alignment horizontal="center"/>
      <protection locked="0"/>
    </xf>
    <xf numFmtId="0" fontId="15" fillId="0" borderId="0" xfId="0" applyFont="1" applyAlignment="1" applyProtection="1">
      <alignment horizontal="center"/>
      <protection locked="0"/>
    </xf>
    <xf numFmtId="167" fontId="15" fillId="0" borderId="0" xfId="0" applyNumberFormat="1" applyFont="1" applyAlignment="1" applyProtection="1">
      <alignment horizontal="center"/>
      <protection locked="0"/>
    </xf>
    <xf numFmtId="44" fontId="8" fillId="2" borderId="0" xfId="2" applyFont="1" applyFill="1" applyBorder="1" applyAlignment="1" applyProtection="1">
      <alignment horizontal="center"/>
      <protection locked="0"/>
    </xf>
    <xf numFmtId="0" fontId="14" fillId="0" borderId="0" xfId="0" applyFont="1" applyAlignment="1" applyProtection="1">
      <alignment horizontal="center"/>
      <protection locked="0"/>
    </xf>
    <xf numFmtId="0" fontId="15" fillId="0" borderId="2" xfId="0" applyFont="1" applyBorder="1" applyAlignment="1">
      <alignment horizontal="center" wrapText="1"/>
    </xf>
    <xf numFmtId="164" fontId="15" fillId="0" borderId="2" xfId="0" applyNumberFormat="1" applyFont="1" applyBorder="1" applyAlignment="1">
      <alignment horizontal="center" wrapText="1"/>
    </xf>
    <xf numFmtId="0" fontId="4" fillId="0" borderId="0" xfId="0" applyFont="1" applyAlignment="1">
      <alignment horizontal="right"/>
    </xf>
    <xf numFmtId="167" fontId="15" fillId="5" borderId="0" xfId="0" applyNumberFormat="1" applyFont="1" applyFill="1" applyAlignment="1">
      <alignment horizontal="center"/>
    </xf>
    <xf numFmtId="0" fontId="15" fillId="2" borderId="4" xfId="0" applyFont="1" applyFill="1" applyBorder="1" applyAlignment="1" applyProtection="1">
      <alignment horizontal="center"/>
      <protection locked="0"/>
    </xf>
    <xf numFmtId="0" fontId="15" fillId="2" borderId="5" xfId="0" applyFont="1" applyFill="1" applyBorder="1" applyAlignment="1" applyProtection="1">
      <alignment horizontal="center"/>
      <protection locked="0"/>
    </xf>
    <xf numFmtId="0" fontId="15" fillId="2" borderId="3" xfId="0" applyFont="1" applyFill="1" applyBorder="1" applyAlignment="1" applyProtection="1">
      <alignment horizontal="center"/>
      <protection locked="0"/>
    </xf>
    <xf numFmtId="0" fontId="0" fillId="5" borderId="0" xfId="0" applyFill="1"/>
    <xf numFmtId="0" fontId="11" fillId="5" borderId="0" xfId="0" applyFont="1" applyFill="1"/>
    <xf numFmtId="0" fontId="0" fillId="9" borderId="0" xfId="0" applyFill="1"/>
    <xf numFmtId="0" fontId="15" fillId="2" borderId="19" xfId="0" applyFont="1" applyFill="1" applyBorder="1" applyAlignment="1" applyProtection="1">
      <alignment horizontal="left"/>
      <protection locked="0"/>
    </xf>
    <xf numFmtId="0" fontId="15" fillId="0" borderId="7" xfId="0" applyFont="1" applyBorder="1" applyAlignment="1" applyProtection="1">
      <alignment horizontal="left"/>
      <protection locked="0"/>
    </xf>
    <xf numFmtId="0" fontId="3" fillId="2" borderId="0" xfId="0" applyFont="1" applyFill="1"/>
    <xf numFmtId="0" fontId="3" fillId="2" borderId="0" xfId="0" applyFont="1" applyFill="1" applyAlignment="1">
      <alignment horizontal="center"/>
    </xf>
    <xf numFmtId="0" fontId="4" fillId="2" borderId="0" xfId="0" applyFont="1" applyFill="1" applyAlignment="1">
      <alignment horizontal="right"/>
    </xf>
    <xf numFmtId="0" fontId="0" fillId="2" borderId="0" xfId="0" applyFill="1"/>
    <xf numFmtId="0" fontId="20" fillId="2" borderId="0" xfId="0" applyFont="1" applyFill="1"/>
    <xf numFmtId="0" fontId="20" fillId="2" borderId="0" xfId="0" applyFont="1" applyFill="1" applyAlignment="1">
      <alignment horizontal="right"/>
    </xf>
    <xf numFmtId="8" fontId="20" fillId="2" borderId="0" xfId="0" applyNumberFormat="1" applyFont="1" applyFill="1" applyAlignment="1">
      <alignment horizontal="left"/>
    </xf>
    <xf numFmtId="0" fontId="24" fillId="5" borderId="0" xfId="0" applyFont="1" applyFill="1"/>
    <xf numFmtId="0" fontId="11" fillId="2" borderId="0" xfId="0" applyFont="1" applyFill="1"/>
    <xf numFmtId="0" fontId="24" fillId="2" borderId="0" xfId="0" applyFont="1" applyFill="1"/>
    <xf numFmtId="0" fontId="25" fillId="0" borderId="0" xfId="0" applyFont="1" applyAlignment="1">
      <alignment horizontal="center"/>
    </xf>
    <xf numFmtId="167" fontId="4" fillId="6" borderId="12" xfId="0" applyNumberFormat="1" applyFont="1" applyFill="1" applyBorder="1" applyAlignment="1">
      <alignment horizontal="center"/>
    </xf>
    <xf numFmtId="0" fontId="0" fillId="0" borderId="12" xfId="0" applyBorder="1"/>
    <xf numFmtId="0" fontId="4" fillId="0" borderId="69" xfId="0" applyFont="1" applyBorder="1" applyAlignment="1">
      <alignment horizontal="center" vertical="center"/>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3" fontId="4" fillId="2" borderId="71" xfId="0" applyNumberFormat="1" applyFont="1" applyFill="1" applyBorder="1" applyAlignment="1">
      <alignment horizontal="center" vertical="center"/>
    </xf>
    <xf numFmtId="0" fontId="4" fillId="0" borderId="72" xfId="0" applyFont="1" applyBorder="1" applyAlignment="1">
      <alignment horizontal="center" vertical="center"/>
    </xf>
    <xf numFmtId="1" fontId="0" fillId="8" borderId="3" xfId="0" quotePrefix="1" applyNumberFormat="1" applyFill="1" applyBorder="1" applyAlignment="1">
      <alignment horizontal="center" vertical="center"/>
    </xf>
    <xf numFmtId="43" fontId="0" fillId="5" borderId="3" xfId="2" applyNumberFormat="1" applyFont="1" applyFill="1" applyBorder="1" applyAlignment="1" applyProtection="1">
      <alignment horizontal="center" vertical="center"/>
    </xf>
    <xf numFmtId="172" fontId="19" fillId="5" borderId="3" xfId="0" applyNumberFormat="1" applyFont="1" applyFill="1" applyBorder="1" applyAlignment="1" applyProtection="1">
      <alignment horizontal="right" vertical="center"/>
      <protection locked="0"/>
    </xf>
    <xf numFmtId="169" fontId="3" fillId="5" borderId="3" xfId="2" applyNumberFormat="1" applyFont="1" applyFill="1" applyBorder="1" applyProtection="1"/>
    <xf numFmtId="41" fontId="0" fillId="5" borderId="3" xfId="2" applyNumberFormat="1" applyFont="1" applyFill="1" applyBorder="1" applyAlignment="1" applyProtection="1">
      <alignment horizontal="center" vertical="center"/>
    </xf>
    <xf numFmtId="1" fontId="4" fillId="0" borderId="49" xfId="1" applyNumberFormat="1" applyFont="1" applyBorder="1" applyProtection="1"/>
    <xf numFmtId="16" fontId="0" fillId="8" borderId="3" xfId="0" quotePrefix="1" applyNumberFormat="1" applyFill="1" applyBorder="1" applyAlignment="1">
      <alignment horizontal="center" vertical="center"/>
    </xf>
    <xf numFmtId="172" fontId="19" fillId="5" borderId="49" xfId="0" applyNumberFormat="1" applyFont="1" applyFill="1" applyBorder="1" applyAlignment="1" applyProtection="1">
      <alignment horizontal="right" vertical="center"/>
      <protection locked="0"/>
    </xf>
    <xf numFmtId="169" fontId="3" fillId="5" borderId="49" xfId="2" applyNumberFormat="1" applyFont="1" applyFill="1" applyBorder="1" applyProtection="1"/>
    <xf numFmtId="16" fontId="3" fillId="8" borderId="3" xfId="0" applyNumberFormat="1" applyFont="1" applyFill="1" applyBorder="1" applyAlignment="1">
      <alignment horizontal="center" vertical="center"/>
    </xf>
    <xf numFmtId="0" fontId="0" fillId="8" borderId="3" xfId="0" quotePrefix="1" applyFill="1" applyBorder="1" applyAlignment="1">
      <alignment horizontal="center" vertical="center"/>
    </xf>
    <xf numFmtId="2" fontId="0" fillId="8" borderId="3" xfId="0" quotePrefix="1" applyNumberFormat="1" applyFill="1" applyBorder="1" applyAlignment="1">
      <alignment horizontal="center" vertical="center"/>
    </xf>
    <xf numFmtId="0" fontId="3" fillId="8" borderId="3" xfId="0" applyFont="1" applyFill="1" applyBorder="1" applyAlignment="1">
      <alignment horizontal="center" vertical="center"/>
    </xf>
    <xf numFmtId="1" fontId="3" fillId="8" borderId="12" xfId="0" applyNumberFormat="1" applyFont="1" applyFill="1" applyBorder="1" applyAlignment="1">
      <alignment horizontal="center" vertical="center"/>
    </xf>
    <xf numFmtId="1" fontId="4" fillId="0" borderId="0" xfId="1" applyNumberFormat="1" applyFont="1" applyBorder="1" applyProtection="1"/>
    <xf numFmtId="43" fontId="3" fillId="2" borderId="48" xfId="1" applyFont="1" applyFill="1" applyBorder="1" applyAlignment="1" applyProtection="1">
      <alignment horizontal="center"/>
    </xf>
    <xf numFmtId="172" fontId="19" fillId="0" borderId="48" xfId="2" applyNumberFormat="1" applyFont="1" applyBorder="1" applyProtection="1"/>
    <xf numFmtId="169" fontId="3" fillId="0" borderId="48" xfId="2" applyNumberFormat="1" applyFont="1" applyBorder="1" applyProtection="1"/>
    <xf numFmtId="165" fontId="3" fillId="2" borderId="48" xfId="1" applyNumberFormat="1" applyFont="1" applyFill="1" applyBorder="1" applyAlignment="1" applyProtection="1">
      <alignment horizontal="center"/>
    </xf>
    <xf numFmtId="43" fontId="3" fillId="2" borderId="51" xfId="1" applyFont="1" applyFill="1" applyBorder="1" applyAlignment="1" applyProtection="1">
      <alignment horizontal="center"/>
    </xf>
    <xf numFmtId="172" fontId="19" fillId="0" borderId="51" xfId="2" applyNumberFormat="1" applyFont="1" applyBorder="1" applyProtection="1"/>
    <xf numFmtId="169" fontId="3" fillId="0" borderId="51" xfId="2" applyNumberFormat="1" applyFont="1" applyBorder="1" applyProtection="1"/>
    <xf numFmtId="165" fontId="3" fillId="2" borderId="64" xfId="1" applyNumberFormat="1" applyFont="1" applyFill="1" applyBorder="1" applyAlignment="1" applyProtection="1">
      <alignment horizontal="center"/>
    </xf>
    <xf numFmtId="43" fontId="3" fillId="2" borderId="14" xfId="1" applyFont="1" applyFill="1" applyBorder="1" applyAlignment="1" applyProtection="1">
      <alignment horizontal="center"/>
    </xf>
    <xf numFmtId="43" fontId="3" fillId="2" borderId="3" xfId="1" applyFont="1" applyFill="1" applyBorder="1" applyAlignment="1" applyProtection="1">
      <alignment horizontal="center"/>
    </xf>
    <xf numFmtId="172" fontId="19" fillId="0" borderId="3" xfId="2" applyNumberFormat="1" applyFont="1" applyBorder="1" applyProtection="1"/>
    <xf numFmtId="169" fontId="3" fillId="0" borderId="49" xfId="2" applyNumberFormat="1" applyFont="1" applyBorder="1" applyProtection="1"/>
    <xf numFmtId="165" fontId="3" fillId="2" borderId="49" xfId="1" applyNumberFormat="1" applyFont="1" applyFill="1" applyBorder="1" applyAlignment="1" applyProtection="1">
      <alignment horizontal="center"/>
    </xf>
    <xf numFmtId="43" fontId="3" fillId="2" borderId="49" xfId="1" applyFont="1" applyFill="1" applyBorder="1" applyAlignment="1" applyProtection="1">
      <alignment horizontal="center"/>
    </xf>
    <xf numFmtId="172" fontId="19" fillId="0" borderId="54" xfId="2" applyNumberFormat="1" applyFont="1" applyBorder="1" applyProtection="1"/>
    <xf numFmtId="43" fontId="3" fillId="2" borderId="64" xfId="1" applyFont="1" applyFill="1" applyBorder="1" applyAlignment="1" applyProtection="1">
      <alignment horizontal="center"/>
    </xf>
    <xf numFmtId="43" fontId="3" fillId="2" borderId="46" xfId="1" applyFont="1" applyFill="1" applyBorder="1" applyAlignment="1" applyProtection="1">
      <alignment horizontal="center"/>
    </xf>
    <xf numFmtId="172" fontId="19" fillId="0" borderId="45" xfId="2" applyNumberFormat="1" applyFont="1" applyBorder="1" applyProtection="1"/>
    <xf numFmtId="169" fontId="3" fillId="0" borderId="46" xfId="2" applyNumberFormat="1" applyFont="1" applyBorder="1" applyProtection="1"/>
    <xf numFmtId="165" fontId="3" fillId="2" borderId="46" xfId="1" applyNumberFormat="1" applyFont="1" applyFill="1" applyBorder="1" applyAlignment="1" applyProtection="1">
      <alignment horizontal="center"/>
    </xf>
    <xf numFmtId="172" fontId="19" fillId="0" borderId="46" xfId="2" applyNumberFormat="1" applyFont="1" applyBorder="1" applyProtection="1"/>
    <xf numFmtId="172" fontId="19" fillId="0" borderId="7" xfId="2" applyNumberFormat="1" applyFont="1" applyBorder="1" applyProtection="1"/>
    <xf numFmtId="1" fontId="4" fillId="0" borderId="43" xfId="1" applyNumberFormat="1" applyFont="1" applyBorder="1" applyProtection="1"/>
    <xf numFmtId="0" fontId="0" fillId="5" borderId="20" xfId="0" applyFill="1" applyBorder="1"/>
    <xf numFmtId="0" fontId="4" fillId="5" borderId="74" xfId="0" applyFont="1" applyFill="1" applyBorder="1" applyAlignment="1">
      <alignment horizontal="center" vertical="center" wrapText="1"/>
    </xf>
    <xf numFmtId="0" fontId="4" fillId="5" borderId="67" xfId="0" applyFont="1" applyFill="1" applyBorder="1" applyAlignment="1">
      <alignment horizontal="center" vertical="center"/>
    </xf>
    <xf numFmtId="0" fontId="4" fillId="5" borderId="66" xfId="0" applyFont="1" applyFill="1" applyBorder="1" applyAlignment="1">
      <alignment horizontal="center" vertical="center" wrapText="1"/>
    </xf>
    <xf numFmtId="3" fontId="4" fillId="5" borderId="75" xfId="0" applyNumberFormat="1" applyFont="1" applyFill="1" applyBorder="1" applyAlignment="1">
      <alignment horizontal="center" vertical="center" wrapText="1"/>
    </xf>
    <xf numFmtId="1" fontId="0" fillId="5" borderId="76" xfId="0" applyNumberFormat="1" applyFill="1" applyBorder="1"/>
    <xf numFmtId="43" fontId="3" fillId="0" borderId="43" xfId="1" applyFont="1" applyFill="1" applyBorder="1" applyAlignment="1" applyProtection="1">
      <alignment horizontal="center"/>
    </xf>
    <xf numFmtId="4" fontId="20" fillId="0" borderId="43" xfId="2" applyNumberFormat="1" applyFont="1" applyFill="1" applyBorder="1" applyProtection="1"/>
    <xf numFmtId="171" fontId="3" fillId="0" borderId="49" xfId="2" applyNumberFormat="1" applyFont="1" applyFill="1" applyBorder="1" applyProtection="1"/>
    <xf numFmtId="165" fontId="3" fillId="0" borderId="49" xfId="1" applyNumberFormat="1" applyFont="1" applyFill="1" applyBorder="1" applyAlignment="1" applyProtection="1">
      <alignment horizontal="center"/>
    </xf>
    <xf numFmtId="1" fontId="4" fillId="0" borderId="49" xfId="1" applyNumberFormat="1" applyFont="1" applyFill="1" applyBorder="1" applyProtection="1"/>
    <xf numFmtId="43" fontId="3" fillId="0" borderId="3" xfId="1" applyFont="1" applyFill="1" applyBorder="1" applyAlignment="1" applyProtection="1">
      <alignment horizontal="center"/>
    </xf>
    <xf numFmtId="4" fontId="20" fillId="0" borderId="3" xfId="2" applyNumberFormat="1" applyFont="1" applyFill="1" applyBorder="1" applyProtection="1"/>
    <xf numFmtId="43" fontId="3" fillId="0" borderId="16" xfId="1" applyFont="1" applyFill="1" applyBorder="1" applyAlignment="1" applyProtection="1">
      <alignment horizontal="center"/>
    </xf>
    <xf numFmtId="4" fontId="20" fillId="0" borderId="40" xfId="2" applyNumberFormat="1" applyFont="1" applyFill="1" applyBorder="1" applyProtection="1"/>
    <xf numFmtId="171" fontId="3" fillId="0" borderId="40" xfId="2" applyNumberFormat="1" applyFont="1" applyFill="1" applyBorder="1" applyProtection="1"/>
    <xf numFmtId="165" fontId="3" fillId="0" borderId="16" xfId="1" applyNumberFormat="1" applyFont="1" applyFill="1" applyBorder="1" applyAlignment="1" applyProtection="1">
      <alignment horizontal="center"/>
    </xf>
    <xf numFmtId="1" fontId="4" fillId="5" borderId="16" xfId="1" applyNumberFormat="1" applyFont="1" applyFill="1" applyBorder="1" applyProtection="1"/>
    <xf numFmtId="43" fontId="0" fillId="5" borderId="0" xfId="0" applyNumberFormat="1" applyFill="1"/>
    <xf numFmtId="169" fontId="0" fillId="5" borderId="0" xfId="0" applyNumberFormat="1" applyFill="1"/>
    <xf numFmtId="0" fontId="4" fillId="8" borderId="0" xfId="0" applyFont="1" applyFill="1" applyAlignment="1">
      <alignment horizontal="center"/>
    </xf>
    <xf numFmtId="0" fontId="15" fillId="2" borderId="78" xfId="0" applyFont="1" applyFill="1" applyBorder="1" applyAlignment="1" applyProtection="1">
      <alignment horizontal="center"/>
      <protection locked="0"/>
    </xf>
    <xf numFmtId="0" fontId="15" fillId="0" borderId="49" xfId="0" applyFont="1" applyBorder="1" applyAlignment="1" applyProtection="1">
      <alignment horizontal="center"/>
      <protection locked="0"/>
    </xf>
    <xf numFmtId="0" fontId="15" fillId="0" borderId="6" xfId="0" applyFont="1" applyBorder="1" applyAlignment="1" applyProtection="1">
      <alignment horizontal="center"/>
      <protection locked="0"/>
    </xf>
    <xf numFmtId="43" fontId="3" fillId="0" borderId="79" xfId="1" applyFont="1" applyFill="1" applyBorder="1" applyProtection="1"/>
    <xf numFmtId="0" fontId="15" fillId="2" borderId="7" xfId="0" applyFont="1" applyFill="1" applyBorder="1" applyAlignment="1" applyProtection="1">
      <alignment horizontal="center"/>
      <protection locked="0"/>
    </xf>
    <xf numFmtId="0" fontId="15" fillId="2" borderId="8" xfId="0" applyFont="1" applyFill="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2" borderId="55" xfId="0" applyFont="1" applyFill="1" applyBorder="1" applyAlignment="1" applyProtection="1">
      <alignment horizontal="left"/>
      <protection locked="0"/>
    </xf>
    <xf numFmtId="0" fontId="15" fillId="2" borderId="5" xfId="0" applyFont="1" applyFill="1" applyBorder="1" applyAlignment="1" applyProtection="1">
      <alignment horizontal="left"/>
      <protection locked="0"/>
    </xf>
    <xf numFmtId="0" fontId="7" fillId="2" borderId="3"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0" fillId="0" borderId="3" xfId="0" applyBorder="1" applyAlignment="1" applyProtection="1">
      <alignment horizontal="center"/>
      <protection locked="0"/>
    </xf>
    <xf numFmtId="0" fontId="0" fillId="0" borderId="9" xfId="0" applyBorder="1" applyAlignment="1" applyProtection="1">
      <alignment horizontal="center"/>
      <protection locked="0"/>
    </xf>
    <xf numFmtId="0" fontId="15" fillId="2" borderId="49" xfId="0" applyFont="1" applyFill="1" applyBorder="1" applyAlignment="1" applyProtection="1">
      <alignment horizontal="center"/>
      <protection locked="0"/>
    </xf>
    <xf numFmtId="0" fontId="7" fillId="5" borderId="27" xfId="0" applyFont="1" applyFill="1" applyBorder="1" applyAlignment="1" applyProtection="1">
      <alignment horizontal="left"/>
      <protection locked="0"/>
    </xf>
    <xf numFmtId="0" fontId="7" fillId="5" borderId="7" xfId="0" applyFont="1" applyFill="1" applyBorder="1" applyAlignment="1" applyProtection="1">
      <alignment horizontal="left"/>
      <protection locked="0"/>
    </xf>
    <xf numFmtId="0" fontId="7" fillId="5" borderId="3" xfId="0" applyFont="1" applyFill="1" applyBorder="1" applyAlignment="1" applyProtection="1">
      <alignment horizontal="center"/>
      <protection locked="0"/>
    </xf>
    <xf numFmtId="0" fontId="7" fillId="5" borderId="7" xfId="0" applyFont="1" applyFill="1" applyBorder="1" applyAlignment="1" applyProtection="1">
      <alignment horizontal="center"/>
      <protection locked="0"/>
    </xf>
    <xf numFmtId="0" fontId="7" fillId="5" borderId="8" xfId="0" applyFont="1" applyFill="1" applyBorder="1" applyAlignment="1" applyProtection="1">
      <alignment horizontal="center"/>
      <protection locked="0"/>
    </xf>
    <xf numFmtId="0" fontId="7" fillId="5" borderId="19" xfId="0" applyFont="1" applyFill="1" applyBorder="1" applyAlignment="1" applyProtection="1">
      <alignment horizontal="left"/>
      <protection locked="0"/>
    </xf>
    <xf numFmtId="0" fontId="0" fillId="5" borderId="2" xfId="0" applyFill="1" applyBorder="1" applyAlignment="1" applyProtection="1">
      <alignment horizontal="left"/>
      <protection locked="0"/>
    </xf>
    <xf numFmtId="0" fontId="0" fillId="5" borderId="3"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7" fillId="2" borderId="19" xfId="0" applyFont="1" applyFill="1" applyBorder="1" applyAlignment="1" applyProtection="1">
      <alignment horizontal="left"/>
      <protection locked="0"/>
    </xf>
    <xf numFmtId="0" fontId="7" fillId="2" borderId="2" xfId="0" applyFont="1" applyFill="1" applyBorder="1" applyAlignment="1" applyProtection="1">
      <alignment horizontal="left"/>
      <protection locked="0"/>
    </xf>
    <xf numFmtId="0" fontId="7" fillId="2" borderId="51" xfId="0" applyFont="1" applyFill="1" applyBorder="1" applyAlignment="1" applyProtection="1">
      <alignment horizontal="center"/>
      <protection locked="0"/>
    </xf>
    <xf numFmtId="0" fontId="7" fillId="2" borderId="58" xfId="0" applyFont="1" applyFill="1" applyBorder="1" applyAlignment="1" applyProtection="1">
      <alignment horizontal="center"/>
      <protection locked="0"/>
    </xf>
    <xf numFmtId="0" fontId="7" fillId="2" borderId="81" xfId="0" applyFont="1" applyFill="1" applyBorder="1" applyAlignment="1" applyProtection="1">
      <alignment horizontal="center"/>
      <protection locked="0"/>
    </xf>
    <xf numFmtId="0" fontId="0" fillId="0" borderId="51" xfId="0" applyBorder="1" applyAlignment="1" applyProtection="1">
      <alignment horizontal="center"/>
      <protection locked="0"/>
    </xf>
    <xf numFmtId="0" fontId="0" fillId="0" borderId="59" xfId="0" applyBorder="1" applyAlignment="1" applyProtection="1">
      <alignment horizontal="center"/>
      <protection locked="0"/>
    </xf>
    <xf numFmtId="0" fontId="4" fillId="0" borderId="0" xfId="0" applyFont="1"/>
    <xf numFmtId="0" fontId="3" fillId="0" borderId="0" xfId="0" applyFont="1"/>
    <xf numFmtId="43" fontId="3" fillId="0" borderId="85" xfId="1" applyFont="1" applyFill="1" applyBorder="1" applyProtection="1"/>
    <xf numFmtId="165" fontId="3" fillId="0" borderId="84" xfId="1" applyNumberFormat="1" applyFont="1" applyFill="1" applyBorder="1" applyProtection="1"/>
    <xf numFmtId="2" fontId="23" fillId="0" borderId="86" xfId="0" applyNumberFormat="1" applyFont="1" applyBorder="1"/>
    <xf numFmtId="1" fontId="23" fillId="0" borderId="87" xfId="0" applyNumberFormat="1" applyFont="1" applyBorder="1"/>
    <xf numFmtId="0" fontId="0" fillId="0" borderId="83" xfId="0" applyBorder="1"/>
    <xf numFmtId="0" fontId="0" fillId="0" borderId="8" xfId="0" applyBorder="1"/>
    <xf numFmtId="0" fontId="0" fillId="0" borderId="82" xfId="0" applyBorder="1"/>
    <xf numFmtId="0" fontId="0" fillId="0" borderId="41" xfId="0" applyBorder="1"/>
    <xf numFmtId="0" fontId="28" fillId="0" borderId="0" xfId="0" applyFont="1"/>
    <xf numFmtId="0" fontId="29" fillId="0" borderId="0" xfId="0" applyFont="1"/>
    <xf numFmtId="0" fontId="22" fillId="10" borderId="0" xfId="0" applyFont="1" applyFill="1"/>
    <xf numFmtId="0" fontId="28" fillId="0" borderId="0" xfId="0" applyFont="1" applyProtection="1">
      <protection hidden="1"/>
    </xf>
    <xf numFmtId="0" fontId="29" fillId="0" borderId="0" xfId="0" applyFont="1" applyProtection="1">
      <protection hidden="1"/>
    </xf>
    <xf numFmtId="0" fontId="0" fillId="0" borderId="0" xfId="0" applyProtection="1">
      <protection hidden="1"/>
    </xf>
    <xf numFmtId="0" fontId="22" fillId="10" borderId="3" xfId="0" applyFont="1" applyFill="1" applyBorder="1" applyAlignment="1" applyProtection="1">
      <alignment horizontal="center"/>
      <protection hidden="1"/>
    </xf>
    <xf numFmtId="0" fontId="21" fillId="0" borderId="0" xfId="0" applyFont="1" applyProtection="1">
      <protection hidden="1"/>
    </xf>
    <xf numFmtId="0" fontId="0" fillId="0" borderId="0" xfId="0" applyAlignment="1" applyProtection="1">
      <alignment horizontal="left" wrapText="1"/>
      <protection hidden="1"/>
    </xf>
    <xf numFmtId="0" fontId="3" fillId="0" borderId="0" xfId="0" applyFont="1" applyProtection="1">
      <protection hidden="1"/>
    </xf>
    <xf numFmtId="168" fontId="21" fillId="0" borderId="0" xfId="0" applyNumberFormat="1" applyFont="1" applyProtection="1">
      <protection hidden="1"/>
    </xf>
    <xf numFmtId="0" fontId="0" fillId="0" borderId="0" xfId="0" applyProtection="1">
      <protection locked="0" hidden="1"/>
    </xf>
    <xf numFmtId="0" fontId="3" fillId="0" borderId="0" xfId="0" applyFont="1" applyAlignment="1" applyProtection="1">
      <alignment horizontal="center"/>
      <protection hidden="1"/>
    </xf>
    <xf numFmtId="3"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32" fillId="0" borderId="0" xfId="0" applyFont="1"/>
    <xf numFmtId="0" fontId="3" fillId="0" borderId="0" xfId="0" applyFont="1" applyAlignment="1">
      <alignment horizontal="left" wrapText="1"/>
    </xf>
    <xf numFmtId="0" fontId="28" fillId="0" borderId="0" xfId="4" applyFont="1"/>
    <xf numFmtId="0" fontId="29" fillId="0" borderId="0" xfId="4" applyFont="1"/>
    <xf numFmtId="0" fontId="3" fillId="9" borderId="0" xfId="0" applyFont="1" applyFill="1"/>
    <xf numFmtId="168" fontId="3" fillId="0" borderId="0" xfId="0" applyNumberFormat="1" applyFont="1" applyProtection="1">
      <protection hidden="1"/>
    </xf>
    <xf numFmtId="0" fontId="3" fillId="0" borderId="3" xfId="0" applyFont="1" applyBorder="1" applyProtection="1">
      <protection locked="0" hidden="1"/>
    </xf>
    <xf numFmtId="0" fontId="22" fillId="10" borderId="3" xfId="0" applyFont="1" applyFill="1" applyBorder="1" applyAlignment="1" applyProtection="1">
      <alignment horizontal="center" wrapText="1"/>
      <protection hidden="1"/>
    </xf>
    <xf numFmtId="0" fontId="35" fillId="0" borderId="0" xfId="4" applyFont="1"/>
    <xf numFmtId="0" fontId="35" fillId="9" borderId="0" xfId="4" applyFont="1" applyFill="1"/>
    <xf numFmtId="0" fontId="36" fillId="10" borderId="0" xfId="4" applyFont="1" applyFill="1"/>
    <xf numFmtId="0" fontId="37" fillId="10" borderId="0" xfId="4" applyFont="1" applyFill="1"/>
    <xf numFmtId="0" fontId="38" fillId="0" borderId="0" xfId="4" applyFont="1"/>
    <xf numFmtId="0" fontId="39" fillId="0" borderId="0" xfId="4" applyFont="1"/>
    <xf numFmtId="0" fontId="40" fillId="10" borderId="0" xfId="4" applyFont="1" applyFill="1"/>
    <xf numFmtId="0" fontId="42" fillId="0" borderId="0" xfId="4" applyFont="1"/>
    <xf numFmtId="0" fontId="43" fillId="0" borderId="0" xfId="4" applyFont="1"/>
    <xf numFmtId="0" fontId="44" fillId="10" borderId="0" xfId="4" applyFont="1" applyFill="1"/>
    <xf numFmtId="0" fontId="45" fillId="0" borderId="0" xfId="4" applyFont="1" applyAlignment="1">
      <alignment horizontal="left" vertical="center" wrapText="1"/>
    </xf>
    <xf numFmtId="0" fontId="36" fillId="0" borderId="0" xfId="4" applyFont="1"/>
    <xf numFmtId="170" fontId="3" fillId="0" borderId="0" xfId="0" applyNumberFormat="1" applyFont="1" applyAlignment="1" applyProtection="1">
      <alignment horizontal="center"/>
      <protection hidden="1"/>
    </xf>
    <xf numFmtId="0" fontId="22" fillId="10" borderId="9" xfId="0" applyFont="1" applyFill="1" applyBorder="1" applyAlignment="1" applyProtection="1">
      <alignment wrapText="1"/>
      <protection hidden="1"/>
    </xf>
    <xf numFmtId="0" fontId="22" fillId="10" borderId="2" xfId="0" applyFont="1" applyFill="1" applyBorder="1" applyAlignment="1" applyProtection="1">
      <alignment wrapText="1"/>
      <protection hidden="1"/>
    </xf>
    <xf numFmtId="0" fontId="3" fillId="0" borderId="9" xfId="0" applyFont="1" applyBorder="1" applyProtection="1">
      <protection hidden="1"/>
    </xf>
    <xf numFmtId="0" fontId="22" fillId="10" borderId="9" xfId="0" applyFont="1" applyFill="1" applyBorder="1" applyProtection="1">
      <protection hidden="1"/>
    </xf>
    <xf numFmtId="0" fontId="22" fillId="10" borderId="2" xfId="0" applyFont="1" applyFill="1" applyBorder="1" applyProtection="1">
      <protection hidden="1"/>
    </xf>
    <xf numFmtId="168" fontId="22" fillId="10" borderId="7" xfId="0" applyNumberFormat="1" applyFont="1" applyFill="1" applyBorder="1" applyProtection="1">
      <protection hidden="1"/>
    </xf>
    <xf numFmtId="0" fontId="3" fillId="0" borderId="0" xfId="0" applyFont="1" applyAlignment="1" applyProtection="1">
      <alignment horizontal="center" wrapText="1"/>
      <protection hidden="1"/>
    </xf>
    <xf numFmtId="0" fontId="46" fillId="0" borderId="0" xfId="0" applyFont="1" applyAlignment="1" applyProtection="1">
      <alignment vertical="top"/>
      <protection hidden="1"/>
    </xf>
    <xf numFmtId="0" fontId="47" fillId="0" borderId="0" xfId="0" applyFont="1" applyProtection="1">
      <protection hidden="1"/>
    </xf>
    <xf numFmtId="168" fontId="48" fillId="0" borderId="0" xfId="0" applyNumberFormat="1" applyFont="1" applyProtection="1">
      <protection hidden="1"/>
    </xf>
    <xf numFmtId="0" fontId="30" fillId="0" borderId="0" xfId="0" applyFont="1" applyAlignment="1" applyProtection="1">
      <alignment horizontal="center" wrapText="1"/>
      <protection hidden="1"/>
    </xf>
    <xf numFmtId="168" fontId="30" fillId="0" borderId="0" xfId="0" applyNumberFormat="1" applyFont="1" applyProtection="1">
      <protection hidden="1"/>
    </xf>
    <xf numFmtId="170" fontId="3" fillId="9" borderId="0" xfId="0" applyNumberFormat="1" applyFont="1" applyFill="1" applyAlignment="1">
      <alignment horizontal="center"/>
    </xf>
    <xf numFmtId="168" fontId="3" fillId="9" borderId="0" xfId="0" applyNumberFormat="1" applyFont="1" applyFill="1"/>
    <xf numFmtId="170" fontId="3" fillId="0" borderId="0" xfId="0" applyNumberFormat="1" applyFont="1" applyAlignment="1">
      <alignment horizontal="center"/>
    </xf>
    <xf numFmtId="168" fontId="3" fillId="0" borderId="0" xfId="0" applyNumberFormat="1" applyFont="1"/>
    <xf numFmtId="0" fontId="22" fillId="10" borderId="2" xfId="0" applyFont="1" applyFill="1" applyBorder="1" applyAlignment="1" applyProtection="1">
      <alignment horizontal="center" wrapText="1"/>
      <protection hidden="1"/>
    </xf>
    <xf numFmtId="0" fontId="22" fillId="10" borderId="7" xfId="0" applyFont="1" applyFill="1" applyBorder="1" applyAlignment="1" applyProtection="1">
      <alignment horizontal="right" wrapText="1"/>
      <protection hidden="1"/>
    </xf>
    <xf numFmtId="0" fontId="3" fillId="0" borderId="3" xfId="0" applyFont="1" applyBorder="1" applyAlignment="1" applyProtection="1">
      <alignment horizontal="center"/>
      <protection hidden="1"/>
    </xf>
    <xf numFmtId="0" fontId="3" fillId="0" borderId="9" xfId="0" applyFont="1" applyBorder="1" applyAlignment="1" applyProtection="1">
      <alignment horizontal="center"/>
      <protection hidden="1"/>
    </xf>
    <xf numFmtId="0" fontId="3" fillId="0" borderId="0" xfId="0" applyFont="1" applyAlignment="1">
      <alignment wrapText="1"/>
    </xf>
    <xf numFmtId="0" fontId="30" fillId="0" borderId="0" xfId="0" applyFont="1" applyProtection="1">
      <protection hidden="1"/>
    </xf>
    <xf numFmtId="0" fontId="9" fillId="0" borderId="0" xfId="0" applyFont="1" applyAlignment="1" applyProtection="1">
      <alignment vertical="top"/>
      <protection hidden="1"/>
    </xf>
    <xf numFmtId="44" fontId="30" fillId="0" borderId="3" xfId="2" applyFont="1" applyBorder="1" applyProtection="1">
      <protection locked="0" hidden="1"/>
    </xf>
    <xf numFmtId="44" fontId="3" fillId="0" borderId="3" xfId="2" applyFont="1" applyFill="1" applyBorder="1" applyAlignment="1" applyProtection="1">
      <alignment horizontal="center"/>
      <protection hidden="1"/>
    </xf>
    <xf numFmtId="44" fontId="3" fillId="0" borderId="3" xfId="2" applyFont="1" applyFill="1" applyBorder="1" applyAlignment="1" applyProtection="1">
      <alignment horizontal="center" vertical="center"/>
      <protection hidden="1"/>
    </xf>
    <xf numFmtId="44" fontId="3" fillId="0" borderId="3" xfId="2" applyFont="1" applyBorder="1" applyProtection="1">
      <protection hidden="1"/>
    </xf>
    <xf numFmtId="44" fontId="3" fillId="0" borderId="7" xfId="2" applyFont="1" applyFill="1" applyBorder="1" applyAlignment="1" applyProtection="1">
      <alignment horizontal="center" vertical="center"/>
      <protection hidden="1"/>
    </xf>
    <xf numFmtId="44" fontId="3" fillId="0" borderId="7" xfId="2" applyFont="1" applyFill="1" applyBorder="1" applyAlignment="1" applyProtection="1">
      <alignment horizontal="center"/>
      <protection hidden="1"/>
    </xf>
    <xf numFmtId="44" fontId="3" fillId="0" borderId="3" xfId="2" applyFont="1" applyFill="1" applyBorder="1" applyProtection="1">
      <protection hidden="1"/>
    </xf>
    <xf numFmtId="44" fontId="3" fillId="0" borderId="3" xfId="2" applyFont="1" applyBorder="1" applyAlignment="1" applyProtection="1">
      <alignment horizontal="center"/>
      <protection hidden="1"/>
    </xf>
    <xf numFmtId="44" fontId="21" fillId="0" borderId="0" xfId="2" applyFont="1" applyProtection="1">
      <protection hidden="1"/>
    </xf>
    <xf numFmtId="1" fontId="3" fillId="0" borderId="3" xfId="2" applyNumberFormat="1" applyFont="1"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0" xfId="0" applyAlignment="1" applyProtection="1">
      <alignment horizontal="center"/>
      <protection locked="0" hidden="1"/>
    </xf>
    <xf numFmtId="0" fontId="38" fillId="0" borderId="1" xfId="4" applyFont="1" applyBorder="1" applyAlignment="1" applyProtection="1">
      <alignment wrapText="1"/>
      <protection locked="0"/>
    </xf>
    <xf numFmtId="0" fontId="38" fillId="0" borderId="2" xfId="4" applyFont="1" applyBorder="1" applyAlignment="1" applyProtection="1">
      <alignment wrapText="1"/>
      <protection locked="0"/>
    </xf>
    <xf numFmtId="0" fontId="38" fillId="0" borderId="1" xfId="4" applyFont="1" applyBorder="1" applyProtection="1">
      <protection locked="0"/>
    </xf>
    <xf numFmtId="0" fontId="35" fillId="0" borderId="1" xfId="4" applyFont="1" applyBorder="1" applyProtection="1">
      <protection locked="0"/>
    </xf>
    <xf numFmtId="0" fontId="34" fillId="0" borderId="0" xfId="0" applyFont="1"/>
    <xf numFmtId="173" fontId="0" fillId="0" borderId="0" xfId="0" applyNumberFormat="1" applyAlignment="1" applyProtection="1">
      <alignment horizontal="center"/>
      <protection hidden="1"/>
    </xf>
    <xf numFmtId="174" fontId="0" fillId="0" borderId="0" xfId="0" applyNumberFormat="1" applyAlignment="1" applyProtection="1">
      <alignment horizontal="center"/>
      <protection hidden="1"/>
    </xf>
    <xf numFmtId="0" fontId="3" fillId="0" borderId="21" xfId="0" applyFont="1" applyBorder="1" applyProtection="1">
      <protection hidden="1"/>
    </xf>
    <xf numFmtId="0" fontId="0" fillId="0" borderId="13" xfId="0" applyBorder="1" applyProtection="1">
      <protection hidden="1"/>
    </xf>
    <xf numFmtId="0" fontId="3" fillId="0" borderId="22" xfId="0" applyFont="1" applyBorder="1" applyAlignment="1" applyProtection="1">
      <alignment horizontal="center"/>
      <protection hidden="1"/>
    </xf>
    <xf numFmtId="0" fontId="3" fillId="0" borderId="6" xfId="0" applyFont="1" applyBorder="1" applyProtection="1">
      <protection hidden="1"/>
    </xf>
    <xf numFmtId="0" fontId="0" fillId="0" borderId="1" xfId="0" applyBorder="1" applyProtection="1">
      <protection hidden="1"/>
    </xf>
    <xf numFmtId="0" fontId="3" fillId="0" borderId="13" xfId="0" applyFont="1" applyBorder="1" applyAlignment="1" applyProtection="1">
      <alignment horizontal="center"/>
      <protection hidden="1"/>
    </xf>
    <xf numFmtId="0" fontId="0" fillId="12" borderId="1" xfId="0" applyFill="1" applyBorder="1" applyProtection="1">
      <protection hidden="1"/>
    </xf>
    <xf numFmtId="173" fontId="0" fillId="12" borderId="5" xfId="0" applyNumberFormat="1" applyFill="1" applyBorder="1" applyAlignment="1" applyProtection="1">
      <alignment horizontal="center"/>
      <protection hidden="1"/>
    </xf>
    <xf numFmtId="0" fontId="3" fillId="0" borderId="0" xfId="0" applyFont="1" applyAlignment="1">
      <alignment horizontal="center" wrapText="1"/>
    </xf>
    <xf numFmtId="0" fontId="0" fillId="9" borderId="0" xfId="0" applyFill="1" applyAlignment="1">
      <alignment horizontal="center"/>
    </xf>
    <xf numFmtId="0" fontId="0" fillId="0" borderId="0" xfId="0" applyAlignment="1">
      <alignment horizontal="center"/>
    </xf>
    <xf numFmtId="0" fontId="3" fillId="0" borderId="0" xfId="0" applyFont="1" applyAlignment="1" applyProtection="1">
      <alignment horizontal="right" wrapText="1"/>
      <protection hidden="1"/>
    </xf>
    <xf numFmtId="0" fontId="38" fillId="0" borderId="2" xfId="4" applyFont="1" applyBorder="1" applyProtection="1">
      <protection locked="0"/>
    </xf>
    <xf numFmtId="0" fontId="49" fillId="0" borderId="0" xfId="4" applyFont="1" applyAlignment="1">
      <alignment horizontal="center" vertical="center" wrapText="1"/>
    </xf>
    <xf numFmtId="0" fontId="35" fillId="0" borderId="0" xfId="4" applyFont="1" applyAlignment="1" applyProtection="1">
      <alignment horizontal="center" vertical="center"/>
      <protection locked="0" hidden="1"/>
    </xf>
    <xf numFmtId="0" fontId="35" fillId="0" borderId="1" xfId="4" applyFont="1" applyBorder="1" applyAlignment="1" applyProtection="1">
      <alignment horizontal="center" vertical="center"/>
      <protection locked="0" hidden="1"/>
    </xf>
    <xf numFmtId="0" fontId="35" fillId="0" borderId="0" xfId="4" applyFont="1" applyAlignment="1" applyProtection="1">
      <alignment horizontal="center" vertical="center" wrapText="1"/>
      <protection locked="0" hidden="1"/>
    </xf>
    <xf numFmtId="0" fontId="35" fillId="0" borderId="1" xfId="4" applyFont="1" applyBorder="1" applyAlignment="1" applyProtection="1">
      <alignment horizontal="center" vertical="center" wrapText="1"/>
      <protection locked="0" hidden="1"/>
    </xf>
    <xf numFmtId="0" fontId="34" fillId="12" borderId="0" xfId="0" applyFont="1" applyFill="1" applyAlignment="1">
      <alignment horizontal="left"/>
    </xf>
    <xf numFmtId="0" fontId="41" fillId="0" borderId="0" xfId="4" applyFont="1" applyAlignment="1">
      <alignment horizontal="left" vertical="center" wrapText="1" shrinkToFit="1"/>
    </xf>
    <xf numFmtId="0" fontId="45" fillId="0" borderId="0" xfId="4" applyFont="1" applyAlignment="1">
      <alignment horizontal="left" vertical="center" wrapText="1"/>
    </xf>
    <xf numFmtId="0" fontId="3" fillId="0" borderId="0" xfId="0" applyFont="1" applyAlignment="1">
      <alignment horizontal="left" wrapText="1"/>
    </xf>
    <xf numFmtId="0" fontId="32" fillId="0" borderId="0" xfId="0" applyFont="1" applyAlignment="1">
      <alignment horizontal="left" vertical="center" wrapText="1"/>
    </xf>
    <xf numFmtId="0" fontId="32" fillId="0" borderId="0" xfId="0" applyFont="1" applyAlignment="1">
      <alignment horizontal="left" wrapText="1"/>
    </xf>
    <xf numFmtId="0" fontId="32" fillId="12" borderId="0" xfId="0" applyFont="1" applyFill="1" applyAlignment="1">
      <alignment horizontal="left" wrapText="1"/>
    </xf>
    <xf numFmtId="0" fontId="3" fillId="0" borderId="0" xfId="0" applyFont="1" applyAlignment="1" applyProtection="1">
      <alignment horizontal="center" wrapText="1"/>
      <protection hidden="1"/>
    </xf>
    <xf numFmtId="0" fontId="3" fillId="0" borderId="13" xfId="0" applyFont="1" applyBorder="1" applyAlignment="1" applyProtection="1">
      <alignment horizontal="center" wrapText="1"/>
      <protection hidden="1"/>
    </xf>
    <xf numFmtId="0" fontId="3" fillId="11" borderId="9" xfId="0" applyFont="1" applyFill="1" applyBorder="1" applyAlignment="1" applyProtection="1">
      <alignment horizontal="left" wrapText="1"/>
      <protection hidden="1"/>
    </xf>
    <xf numFmtId="0" fontId="3" fillId="11" borderId="2" xfId="0" applyFont="1" applyFill="1" applyBorder="1" applyAlignment="1" applyProtection="1">
      <alignment horizontal="left" wrapText="1"/>
      <protection hidden="1"/>
    </xf>
    <xf numFmtId="0" fontId="3" fillId="11" borderId="7" xfId="0" applyFont="1" applyFill="1" applyBorder="1" applyAlignment="1" applyProtection="1">
      <alignment horizontal="left" wrapText="1"/>
      <protection hidden="1"/>
    </xf>
    <xf numFmtId="0" fontId="3" fillId="0" borderId="9" xfId="0" applyFont="1" applyBorder="1" applyAlignment="1" applyProtection="1">
      <alignment horizontal="center" wrapText="1"/>
      <protection hidden="1"/>
    </xf>
    <xf numFmtId="0" fontId="3" fillId="0" borderId="7" xfId="0" applyFont="1" applyBorder="1" applyAlignment="1" applyProtection="1">
      <alignment horizontal="center" wrapText="1"/>
      <protection hidden="1"/>
    </xf>
    <xf numFmtId="0" fontId="3" fillId="0" borderId="3"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0" xfId="0" applyFont="1" applyAlignment="1" applyProtection="1">
      <alignment horizontal="left" wrapText="1"/>
      <protection hidden="1"/>
    </xf>
    <xf numFmtId="0" fontId="3" fillId="0" borderId="1" xfId="0" applyFont="1" applyBorder="1" applyAlignment="1" applyProtection="1">
      <alignment horizontal="left" wrapText="1"/>
      <protection hidden="1"/>
    </xf>
    <xf numFmtId="0" fontId="3" fillId="0" borderId="54" xfId="0" applyFont="1" applyBorder="1" applyAlignment="1" applyProtection="1">
      <alignment horizontal="center" vertical="center" wrapText="1"/>
      <protection hidden="1"/>
    </xf>
    <xf numFmtId="0" fontId="22" fillId="10" borderId="9" xfId="0" applyFont="1" applyFill="1" applyBorder="1" applyAlignment="1" applyProtection="1">
      <alignment horizontal="left" wrapText="1"/>
      <protection hidden="1"/>
    </xf>
    <xf numFmtId="0" fontId="22" fillId="10" borderId="2" xfId="0" applyFont="1" applyFill="1" applyBorder="1" applyAlignment="1" applyProtection="1">
      <alignment horizontal="left" wrapText="1"/>
      <protection hidden="1"/>
    </xf>
    <xf numFmtId="0" fontId="22" fillId="10" borderId="7" xfId="0" applyFont="1" applyFill="1" applyBorder="1" applyAlignment="1" applyProtection="1">
      <alignment horizontal="left" wrapText="1"/>
      <protection hidden="1"/>
    </xf>
    <xf numFmtId="0" fontId="3" fillId="0" borderId="2" xfId="0" applyFont="1" applyBorder="1" applyAlignment="1" applyProtection="1">
      <alignment horizontal="center" wrapText="1"/>
      <protection hidden="1"/>
    </xf>
    <xf numFmtId="0" fontId="3" fillId="0" borderId="2"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0" fillId="0" borderId="3" xfId="0" applyBorder="1" applyAlignment="1" applyProtection="1">
      <alignment horizontal="left" wrapText="1"/>
      <protection locked="0" hidden="1"/>
    </xf>
    <xf numFmtId="0" fontId="7" fillId="0" borderId="13" xfId="0" applyFont="1" applyBorder="1" applyAlignment="1" applyProtection="1">
      <alignment horizontal="center" wrapText="1"/>
      <protection hidden="1"/>
    </xf>
    <xf numFmtId="0" fontId="22" fillId="10" borderId="3" xfId="0" applyFont="1" applyFill="1" applyBorder="1" applyAlignment="1" applyProtection="1">
      <alignment horizontal="center" wrapText="1"/>
      <protection hidden="1"/>
    </xf>
    <xf numFmtId="0" fontId="3" fillId="0" borderId="3" xfId="0" applyFont="1" applyBorder="1" applyAlignment="1" applyProtection="1">
      <alignment horizontal="left" wrapText="1"/>
      <protection locked="0" hidden="1"/>
    </xf>
    <xf numFmtId="0" fontId="17" fillId="2" borderId="20" xfId="0" applyFont="1" applyFill="1" applyBorder="1" applyAlignment="1">
      <alignment horizontal="center"/>
    </xf>
    <xf numFmtId="0" fontId="12" fillId="2" borderId="20" xfId="0" applyFont="1" applyFill="1" applyBorder="1" applyAlignment="1">
      <alignment horizontal="center"/>
    </xf>
    <xf numFmtId="0" fontId="13" fillId="0" borderId="0" xfId="0" applyFont="1" applyAlignment="1">
      <alignment horizontal="center" wrapText="1"/>
    </xf>
    <xf numFmtId="0" fontId="6" fillId="0" borderId="0" xfId="0" applyFont="1" applyAlignment="1">
      <alignment horizontal="center" wrapText="1"/>
    </xf>
    <xf numFmtId="0" fontId="4" fillId="0" borderId="0" xfId="0" applyFont="1" applyAlignment="1">
      <alignment horizontal="center"/>
    </xf>
    <xf numFmtId="0" fontId="15" fillId="2" borderId="1" xfId="0" applyFont="1" applyFill="1" applyBorder="1" applyAlignment="1">
      <alignment horizontal="left"/>
    </xf>
    <xf numFmtId="0" fontId="8" fillId="2" borderId="1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14" xfId="0" applyFont="1" applyBorder="1" applyAlignment="1">
      <alignment horizontal="center" wrapText="1"/>
    </xf>
    <xf numFmtId="0" fontId="8" fillId="0" borderId="16" xfId="0" applyFont="1" applyBorder="1" applyAlignment="1">
      <alignment horizontal="center" wrapText="1"/>
    </xf>
    <xf numFmtId="0" fontId="8" fillId="0" borderId="15" xfId="0" applyFont="1" applyBorder="1" applyAlignment="1">
      <alignment horizontal="center" wrapText="1"/>
    </xf>
    <xf numFmtId="0" fontId="8" fillId="0" borderId="17" xfId="0" applyFont="1" applyBorder="1" applyAlignment="1">
      <alignment horizontal="center" wrapText="1"/>
    </xf>
    <xf numFmtId="0" fontId="15" fillId="2" borderId="30" xfId="0" applyFont="1" applyFill="1" applyBorder="1" applyAlignment="1" applyProtection="1">
      <alignment horizontal="left"/>
      <protection locked="0"/>
    </xf>
    <xf numFmtId="0" fontId="15" fillId="2" borderId="31" xfId="0" applyFont="1" applyFill="1" applyBorder="1" applyAlignment="1" applyProtection="1">
      <alignment horizontal="left"/>
      <protection locked="0"/>
    </xf>
    <xf numFmtId="0" fontId="15" fillId="2" borderId="28" xfId="0" applyFont="1" applyFill="1" applyBorder="1" applyAlignment="1" applyProtection="1">
      <alignment horizontal="left"/>
      <protection locked="0"/>
    </xf>
    <xf numFmtId="0" fontId="15" fillId="0" borderId="29" xfId="0" applyFont="1" applyBorder="1" applyAlignment="1" applyProtection="1">
      <alignment horizontal="left"/>
      <protection locked="0"/>
    </xf>
    <xf numFmtId="0" fontId="8" fillId="2" borderId="23"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10" xfId="0" applyFont="1" applyBorder="1" applyAlignment="1">
      <alignment horizontal="center" vertical="center" wrapText="1"/>
    </xf>
    <xf numFmtId="0" fontId="15" fillId="2" borderId="27" xfId="0" applyFont="1" applyFill="1" applyBorder="1" applyAlignment="1" applyProtection="1">
      <alignment horizontal="left"/>
      <protection locked="0"/>
    </xf>
    <xf numFmtId="0" fontId="15" fillId="2" borderId="7" xfId="0" applyFont="1" applyFill="1" applyBorder="1" applyAlignment="1" applyProtection="1">
      <alignment horizontal="left"/>
      <protection locked="0"/>
    </xf>
    <xf numFmtId="0" fontId="15" fillId="2" borderId="19" xfId="0" applyFont="1" applyFill="1" applyBorder="1" applyAlignment="1" applyProtection="1">
      <alignment horizontal="left"/>
      <protection locked="0"/>
    </xf>
    <xf numFmtId="0" fontId="15" fillId="0" borderId="2" xfId="0" applyFont="1" applyBorder="1" applyAlignment="1" applyProtection="1">
      <alignment horizontal="left"/>
      <protection locked="0"/>
    </xf>
    <xf numFmtId="0" fontId="15" fillId="0" borderId="7" xfId="0" applyFont="1" applyBorder="1" applyAlignment="1" applyProtection="1">
      <alignment horizontal="left"/>
      <protection locked="0"/>
    </xf>
    <xf numFmtId="0" fontId="15" fillId="2" borderId="55" xfId="0" applyFont="1" applyFill="1" applyBorder="1" applyAlignment="1" applyProtection="1">
      <alignment horizontal="left"/>
      <protection locked="0"/>
    </xf>
    <xf numFmtId="0" fontId="15" fillId="2" borderId="5" xfId="0" applyFont="1" applyFill="1" applyBorder="1" applyAlignment="1" applyProtection="1">
      <alignment horizontal="left"/>
      <protection locked="0"/>
    </xf>
    <xf numFmtId="0" fontId="7" fillId="2" borderId="27" xfId="0" applyFont="1" applyFill="1" applyBorder="1" applyAlignment="1" applyProtection="1">
      <alignment horizontal="left"/>
      <protection locked="0"/>
    </xf>
    <xf numFmtId="0" fontId="7" fillId="2" borderId="7" xfId="0" applyFont="1" applyFill="1" applyBorder="1" applyAlignment="1" applyProtection="1">
      <alignment horizontal="left"/>
      <protection locked="0"/>
    </xf>
    <xf numFmtId="0" fontId="7" fillId="2" borderId="19" xfId="0" applyFont="1" applyFill="1" applyBorder="1" applyAlignment="1" applyProtection="1">
      <alignment horizontal="left"/>
      <protection locked="0"/>
    </xf>
    <xf numFmtId="0" fontId="0" fillId="0" borderId="7" xfId="0" applyBorder="1" applyAlignment="1" applyProtection="1">
      <alignment horizontal="left"/>
      <protection locked="0"/>
    </xf>
    <xf numFmtId="0" fontId="15" fillId="2" borderId="80" xfId="0" applyFont="1" applyFill="1" applyBorder="1" applyAlignment="1" applyProtection="1">
      <alignment horizontal="left"/>
      <protection locked="0"/>
    </xf>
    <xf numFmtId="0" fontId="15" fillId="0" borderId="5" xfId="0" applyFont="1" applyBorder="1" applyAlignment="1" applyProtection="1">
      <alignment horizontal="left"/>
      <protection locked="0"/>
    </xf>
    <xf numFmtId="0" fontId="7" fillId="2" borderId="56" xfId="0" applyFont="1" applyFill="1" applyBorder="1" applyAlignment="1" applyProtection="1">
      <alignment horizontal="left"/>
      <protection locked="0"/>
    </xf>
    <xf numFmtId="0" fontId="7" fillId="2" borderId="58" xfId="0" applyFont="1" applyFill="1" applyBorder="1" applyAlignment="1" applyProtection="1">
      <alignment horizontal="left"/>
      <protection locked="0"/>
    </xf>
    <xf numFmtId="0" fontId="7" fillId="2" borderId="70" xfId="0" applyFont="1" applyFill="1" applyBorder="1" applyAlignment="1" applyProtection="1">
      <alignment horizontal="left"/>
      <protection locked="0"/>
    </xf>
    <xf numFmtId="0" fontId="0" fillId="0" borderId="58" xfId="0" applyBorder="1" applyAlignment="1" applyProtection="1">
      <alignment horizontal="left"/>
      <protection locked="0"/>
    </xf>
    <xf numFmtId="0" fontId="3" fillId="2" borderId="1" xfId="0" applyFont="1" applyFill="1" applyBorder="1" applyAlignment="1">
      <alignment horizontal="left"/>
    </xf>
    <xf numFmtId="0" fontId="3" fillId="2" borderId="5" xfId="0" applyFont="1" applyFill="1" applyBorder="1" applyAlignment="1">
      <alignment horizontal="left"/>
    </xf>
    <xf numFmtId="0" fontId="3" fillId="0" borderId="1" xfId="0" applyFont="1" applyBorder="1" applyAlignment="1">
      <alignment horizontal="center"/>
    </xf>
    <xf numFmtId="0" fontId="3" fillId="0" borderId="5" xfId="0" applyFont="1" applyBorder="1"/>
    <xf numFmtId="0" fontId="13" fillId="0" borderId="12" xfId="0" applyFont="1" applyBorder="1" applyAlignment="1">
      <alignment horizontal="center" wrapText="1"/>
    </xf>
    <xf numFmtId="0" fontId="13" fillId="0" borderId="0" xfId="0" applyFont="1" applyAlignment="1">
      <alignment horizontal="center"/>
    </xf>
    <xf numFmtId="0" fontId="13" fillId="0" borderId="12" xfId="0" applyFont="1" applyBorder="1" applyAlignment="1">
      <alignment horizontal="center"/>
    </xf>
    <xf numFmtId="0" fontId="6" fillId="0" borderId="0" xfId="0" applyFont="1" applyAlignment="1">
      <alignment horizontal="center"/>
    </xf>
    <xf numFmtId="0" fontId="6" fillId="0" borderId="12" xfId="0" applyFont="1" applyBorder="1" applyAlignment="1">
      <alignment horizontal="center"/>
    </xf>
    <xf numFmtId="0" fontId="4" fillId="0" borderId="12" xfId="0" applyFont="1" applyBorder="1" applyAlignment="1">
      <alignment horizontal="center"/>
    </xf>
    <xf numFmtId="0" fontId="4" fillId="0" borderId="59" xfId="0" applyFont="1" applyBorder="1" applyAlignment="1">
      <alignment horizontal="center" vertical="center"/>
    </xf>
    <xf numFmtId="0" fontId="4" fillId="0" borderId="50" xfId="0" applyFont="1" applyBorder="1" applyAlignment="1">
      <alignment horizontal="center" vertical="center"/>
    </xf>
    <xf numFmtId="0" fontId="4" fillId="0" borderId="68" xfId="0" applyFont="1" applyBorder="1" applyAlignment="1">
      <alignment horizontal="center" vertical="center"/>
    </xf>
    <xf numFmtId="0" fontId="0" fillId="8" borderId="3" xfId="0" applyFill="1" applyBorder="1" applyAlignment="1">
      <alignment horizontal="left" vertical="center"/>
    </xf>
    <xf numFmtId="0" fontId="18" fillId="2" borderId="3" xfId="0" applyFont="1" applyFill="1" applyBorder="1" applyAlignment="1">
      <alignment horizontal="center" vertical="center" wrapText="1"/>
    </xf>
    <xf numFmtId="0" fontId="0" fillId="2" borderId="3" xfId="0" applyFill="1" applyBorder="1" applyAlignment="1">
      <alignment horizontal="center" vertical="center"/>
    </xf>
    <xf numFmtId="0" fontId="4" fillId="4" borderId="60"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0" fillId="0" borderId="60" xfId="0" applyBorder="1" applyAlignment="1">
      <alignment horizontal="left" vertical="center" wrapText="1" indent="2"/>
    </xf>
    <xf numFmtId="0" fontId="0" fillId="0" borderId="25" xfId="0" applyBorder="1" applyAlignment="1">
      <alignment horizontal="left" vertical="center" wrapText="1" indent="2"/>
    </xf>
    <xf numFmtId="0" fontId="0" fillId="0" borderId="63" xfId="0" applyBorder="1" applyAlignment="1">
      <alignment horizontal="left" vertical="center" wrapText="1" indent="2"/>
    </xf>
    <xf numFmtId="0" fontId="0" fillId="0" borderId="62" xfId="0" applyBorder="1" applyAlignment="1">
      <alignment horizontal="left" vertical="center" wrapText="1" indent="2"/>
    </xf>
    <xf numFmtId="0" fontId="0" fillId="0" borderId="61" xfId="0" applyBorder="1" applyAlignment="1">
      <alignment horizontal="left" vertical="center" wrapText="1" indent="2"/>
    </xf>
    <xf numFmtId="0" fontId="0" fillId="0" borderId="57" xfId="0" applyBorder="1" applyAlignment="1">
      <alignment horizontal="left" vertical="center" wrapText="1" indent="2"/>
    </xf>
    <xf numFmtId="0" fontId="0" fillId="0" borderId="59" xfId="0" applyBorder="1" applyAlignment="1">
      <alignment horizontal="left" vertical="center" wrapText="1" indent="2"/>
    </xf>
    <xf numFmtId="0" fontId="0" fillId="0" borderId="58" xfId="0" applyBorder="1" applyAlignment="1">
      <alignment horizontal="left" vertical="center" wrapText="1" indent="2"/>
    </xf>
    <xf numFmtId="0" fontId="4" fillId="4" borderId="11"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2" xfId="0" applyFont="1" applyFill="1" applyBorder="1" applyAlignment="1">
      <alignment horizontal="center" vertical="center" wrapText="1"/>
    </xf>
    <xf numFmtId="0" fontId="0" fillId="0" borderId="6" xfId="0" applyBorder="1" applyAlignment="1">
      <alignment horizontal="left" vertical="center" wrapText="1" indent="2"/>
    </xf>
    <xf numFmtId="0" fontId="0" fillId="0" borderId="5" xfId="0" applyBorder="1" applyAlignment="1">
      <alignment horizontal="left" vertical="center" wrapText="1" indent="2"/>
    </xf>
    <xf numFmtId="0" fontId="0" fillId="0" borderId="9" xfId="0" applyBorder="1" applyAlignment="1">
      <alignment horizontal="left" vertical="center" wrapText="1" indent="2"/>
    </xf>
    <xf numFmtId="0" fontId="0" fillId="0" borderId="7" xfId="0" applyBorder="1" applyAlignment="1">
      <alignment horizontal="left" vertical="center" wrapText="1" indent="2"/>
    </xf>
    <xf numFmtId="0" fontId="0" fillId="0" borderId="21" xfId="0" applyBorder="1" applyAlignment="1">
      <alignment horizontal="left" vertical="center" wrapText="1" indent="2"/>
    </xf>
    <xf numFmtId="0" fontId="0" fillId="0" borderId="22" xfId="0" applyBorder="1" applyAlignment="1">
      <alignment horizontal="left" vertical="center" wrapText="1" indent="2"/>
    </xf>
    <xf numFmtId="0" fontId="3" fillId="2" borderId="61" xfId="0" applyFont="1" applyFill="1" applyBorder="1" applyAlignment="1">
      <alignment horizontal="left" vertical="center" indent="2"/>
    </xf>
    <xf numFmtId="0" fontId="3" fillId="2" borderId="47" xfId="0" applyFont="1" applyFill="1" applyBorder="1" applyAlignment="1">
      <alignment horizontal="left" vertical="center" indent="2"/>
    </xf>
    <xf numFmtId="0" fontId="3" fillId="2" borderId="57" xfId="0" applyFont="1" applyFill="1" applyBorder="1" applyAlignment="1">
      <alignment horizontal="left" vertical="center" indent="2"/>
    </xf>
    <xf numFmtId="0" fontId="3" fillId="2" borderId="9" xfId="0" applyFont="1" applyFill="1" applyBorder="1" applyAlignment="1">
      <alignment horizontal="left" vertical="center" indent="2"/>
    </xf>
    <xf numFmtId="0" fontId="3" fillId="2" borderId="2" xfId="0" applyFont="1" applyFill="1" applyBorder="1" applyAlignment="1">
      <alignment horizontal="left" vertical="center" indent="2"/>
    </xf>
    <xf numFmtId="0" fontId="3" fillId="2" borderId="7" xfId="0" applyFont="1" applyFill="1" applyBorder="1" applyAlignment="1">
      <alignment horizontal="left" vertical="center" indent="2"/>
    </xf>
    <xf numFmtId="0" fontId="3" fillId="2" borderId="59" xfId="0" applyFont="1" applyFill="1" applyBorder="1" applyAlignment="1">
      <alignment horizontal="left" vertical="center" indent="2"/>
    </xf>
    <xf numFmtId="0" fontId="3" fillId="2" borderId="50" xfId="0" applyFont="1" applyFill="1" applyBorder="1" applyAlignment="1">
      <alignment horizontal="left" vertical="center" indent="2"/>
    </xf>
    <xf numFmtId="0" fontId="3" fillId="2" borderId="58" xfId="0" applyFont="1" applyFill="1" applyBorder="1" applyAlignment="1">
      <alignment horizontal="left" vertical="center" indent="2"/>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0" fillId="2" borderId="65" xfId="0" applyFill="1" applyBorder="1" applyAlignment="1">
      <alignment horizontal="left" vertical="center" indent="2"/>
    </xf>
    <xf numFmtId="0" fontId="0" fillId="2" borderId="52" xfId="0" applyFill="1" applyBorder="1" applyAlignment="1">
      <alignment horizontal="left" vertical="center" indent="2"/>
    </xf>
    <xf numFmtId="0" fontId="4" fillId="4" borderId="46" xfId="0" applyFont="1" applyFill="1" applyBorder="1" applyAlignment="1">
      <alignment horizontal="center" vertical="center" wrapText="1"/>
    </xf>
    <xf numFmtId="0" fontId="0" fillId="0" borderId="46" xfId="0" applyBorder="1" applyAlignment="1">
      <alignment horizontal="left" vertical="center" wrapText="1" indent="2"/>
    </xf>
    <xf numFmtId="0" fontId="0" fillId="0" borderId="65" xfId="0" applyBorder="1" applyAlignment="1">
      <alignment horizontal="left" vertical="center" wrapText="1" indent="2"/>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63" xfId="0" applyBorder="1" applyAlignment="1">
      <alignment horizontal="center" vertical="center" wrapText="1"/>
    </xf>
    <xf numFmtId="0" fontId="0" fillId="0" borderId="20" xfId="0" applyBorder="1" applyAlignment="1">
      <alignment horizontal="center" vertical="center" wrapText="1"/>
    </xf>
    <xf numFmtId="0" fontId="0" fillId="0" borderId="62" xfId="0" applyBorder="1" applyAlignment="1">
      <alignment horizontal="center" vertical="center" wrapText="1"/>
    </xf>
    <xf numFmtId="0" fontId="0" fillId="0" borderId="47" xfId="0" applyBorder="1" applyAlignment="1">
      <alignment horizontal="left" vertical="center" wrapText="1" indent="2"/>
    </xf>
    <xf numFmtId="0" fontId="0" fillId="0" borderId="64" xfId="0" applyBorder="1" applyAlignment="1">
      <alignment horizontal="left" vertical="center" wrapText="1" indent="2"/>
    </xf>
    <xf numFmtId="0" fontId="4" fillId="8" borderId="44" xfId="0" applyFont="1" applyFill="1" applyBorder="1" applyAlignment="1">
      <alignment horizontal="center" vertical="center"/>
    </xf>
    <xf numFmtId="0" fontId="0" fillId="0" borderId="45" xfId="0" applyBorder="1" applyAlignment="1">
      <alignment horizontal="center" vertical="center"/>
    </xf>
    <xf numFmtId="0" fontId="0" fillId="0" borderId="73" xfId="0" applyBorder="1" applyAlignment="1">
      <alignment horizontal="center" vertical="center"/>
    </xf>
    <xf numFmtId="0" fontId="4" fillId="5" borderId="45" xfId="0" applyFont="1" applyFill="1" applyBorder="1" applyAlignment="1">
      <alignment horizontal="left" vertical="center"/>
    </xf>
    <xf numFmtId="0" fontId="0" fillId="2" borderId="45" xfId="0" applyFill="1" applyBorder="1" applyAlignment="1">
      <alignment horizontal="left" vertical="center" indent="2"/>
    </xf>
    <xf numFmtId="0" fontId="4" fillId="4" borderId="23"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0" fillId="2" borderId="60" xfId="0" applyFill="1" applyBorder="1" applyAlignment="1">
      <alignment horizontal="left" vertical="center" indent="2"/>
    </xf>
    <xf numFmtId="0" fontId="0" fillId="2" borderId="24" xfId="0" applyFill="1" applyBorder="1" applyAlignment="1">
      <alignment horizontal="left" vertical="center" indent="2"/>
    </xf>
    <xf numFmtId="0" fontId="0" fillId="2" borderId="25" xfId="0" applyFill="1" applyBorder="1" applyAlignment="1">
      <alignment horizontal="left" vertical="center" indent="2"/>
    </xf>
    <xf numFmtId="0" fontId="0" fillId="2" borderId="3" xfId="0" applyFill="1" applyBorder="1" applyAlignment="1">
      <alignment horizontal="left" vertical="center" indent="2"/>
    </xf>
    <xf numFmtId="0" fontId="0" fillId="2" borderId="63" xfId="0" applyFill="1" applyBorder="1" applyAlignment="1">
      <alignment horizontal="left" vertical="center" indent="2"/>
    </xf>
    <xf numFmtId="0" fontId="0" fillId="2" borderId="20" xfId="0" applyFill="1" applyBorder="1" applyAlignment="1">
      <alignment horizontal="left" vertical="center" indent="2"/>
    </xf>
    <xf numFmtId="0" fontId="0" fillId="2" borderId="62" xfId="0" applyFill="1" applyBorder="1" applyAlignment="1">
      <alignment horizontal="left" vertical="center" indent="2"/>
    </xf>
    <xf numFmtId="0" fontId="0" fillId="2" borderId="9" xfId="0" applyFill="1" applyBorder="1" applyAlignment="1">
      <alignment horizontal="left" vertical="center" indent="2"/>
    </xf>
    <xf numFmtId="0" fontId="0" fillId="2" borderId="2" xfId="0" applyFill="1" applyBorder="1" applyAlignment="1">
      <alignment horizontal="left" vertical="center" indent="2"/>
    </xf>
    <xf numFmtId="0" fontId="0" fillId="2" borderId="7" xfId="0" applyFill="1" applyBorder="1" applyAlignment="1">
      <alignment horizontal="left" vertical="center" indent="2"/>
    </xf>
    <xf numFmtId="0" fontId="3" fillId="2" borderId="63" xfId="0" applyFont="1" applyFill="1" applyBorder="1" applyAlignment="1">
      <alignment horizontal="left" vertical="center" indent="2"/>
    </xf>
    <xf numFmtId="0" fontId="0" fillId="3" borderId="0" xfId="0" applyFill="1" applyProtection="1">
      <protection locked="0"/>
    </xf>
    <xf numFmtId="0" fontId="0" fillId="0" borderId="10" xfId="0" applyBorder="1" applyProtection="1">
      <protection locked="0"/>
    </xf>
    <xf numFmtId="0" fontId="25" fillId="0" borderId="26" xfId="0" applyFont="1" applyBorder="1" applyAlignment="1">
      <alignment horizontal="center"/>
    </xf>
    <xf numFmtId="0" fontId="0" fillId="0" borderId="26" xfId="0" applyBorder="1" applyAlignment="1">
      <alignment horizontal="center"/>
    </xf>
    <xf numFmtId="0" fontId="4" fillId="8" borderId="60"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2"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3" fillId="0" borderId="61" xfId="0" applyFont="1" applyBorder="1" applyAlignment="1">
      <alignment horizontal="left" vertical="center" indent="2"/>
    </xf>
    <xf numFmtId="0" fontId="3" fillId="0" borderId="47" xfId="0" applyFont="1" applyBorder="1" applyAlignment="1">
      <alignment horizontal="left" vertical="center" indent="2"/>
    </xf>
    <xf numFmtId="0" fontId="3" fillId="0" borderId="5" xfId="0" applyFont="1" applyBorder="1" applyAlignment="1">
      <alignment horizontal="left" vertical="center" indent="2"/>
    </xf>
    <xf numFmtId="0" fontId="3" fillId="0" borderId="9" xfId="0" applyFont="1" applyBorder="1" applyAlignment="1">
      <alignment horizontal="left" vertical="center" indent="2"/>
    </xf>
    <xf numFmtId="0" fontId="3" fillId="0" borderId="2" xfId="0" applyFont="1" applyBorder="1" applyAlignment="1">
      <alignment horizontal="left" vertical="center" indent="2"/>
    </xf>
    <xf numFmtId="0" fontId="3" fillId="0" borderId="7" xfId="0" applyFont="1" applyBorder="1" applyAlignment="1">
      <alignment horizontal="left" vertical="center" indent="2"/>
    </xf>
    <xf numFmtId="0" fontId="3" fillId="0" borderId="38" xfId="0" applyFont="1" applyBorder="1" applyAlignment="1">
      <alignment horizontal="left" vertical="center" indent="2"/>
    </xf>
    <xf numFmtId="0" fontId="3" fillId="0" borderId="77" xfId="0" applyFont="1" applyBorder="1" applyAlignment="1">
      <alignment horizontal="left" vertical="center" indent="2"/>
    </xf>
    <xf numFmtId="0" fontId="3" fillId="0" borderId="39" xfId="0" applyFont="1" applyBorder="1" applyAlignment="1">
      <alignment horizontal="left" vertical="center" indent="2"/>
    </xf>
    <xf numFmtId="0" fontId="11" fillId="5" borderId="0" xfId="0" applyFont="1" applyFill="1" applyAlignment="1">
      <alignment horizontal="left"/>
    </xf>
    <xf numFmtId="0" fontId="0" fillId="3" borderId="0" xfId="0" applyFill="1" applyAlignment="1" applyProtection="1">
      <alignment horizontal="center"/>
      <protection locked="0"/>
    </xf>
    <xf numFmtId="0" fontId="0" fillId="3" borderId="10" xfId="0" applyFill="1" applyBorder="1" applyAlignment="1" applyProtection="1">
      <alignment horizontal="center"/>
      <protection locked="0"/>
    </xf>
    <xf numFmtId="0" fontId="8" fillId="2" borderId="0" xfId="0" applyFont="1" applyFill="1" applyAlignment="1" applyProtection="1">
      <alignment wrapText="1"/>
      <protection locked="0"/>
    </xf>
    <xf numFmtId="0" fontId="0" fillId="0" borderId="0" xfId="0" applyAlignment="1">
      <alignment wrapText="1"/>
    </xf>
    <xf numFmtId="0" fontId="0" fillId="0" borderId="1" xfId="0" applyBorder="1" applyAlignment="1">
      <alignment horizontal="center"/>
    </xf>
    <xf numFmtId="0" fontId="15" fillId="0" borderId="13" xfId="0" applyFont="1" applyBorder="1" applyAlignment="1">
      <alignment horizontal="center" wrapText="1"/>
    </xf>
    <xf numFmtId="0" fontId="15" fillId="0" borderId="0" xfId="0" applyFont="1" applyAlignment="1">
      <alignment horizontal="center" wrapText="1"/>
    </xf>
    <xf numFmtId="0" fontId="15" fillId="0" borderId="2" xfId="0" applyFont="1" applyBorder="1" applyAlignment="1">
      <alignment horizontal="left" wrapText="1"/>
    </xf>
    <xf numFmtId="0" fontId="8" fillId="0" borderId="0" xfId="0" applyFont="1" applyAlignment="1">
      <alignment horizontal="center"/>
    </xf>
    <xf numFmtId="166" fontId="15" fillId="0" borderId="2" xfId="0" applyNumberFormat="1" applyFont="1" applyBorder="1" applyAlignment="1">
      <alignment horizontal="left" wrapText="1"/>
    </xf>
    <xf numFmtId="0" fontId="0" fillId="0" borderId="0" xfId="0"/>
    <xf numFmtId="0" fontId="15" fillId="0" borderId="1" xfId="0" applyFont="1" applyBorder="1" applyAlignment="1">
      <alignment horizontal="left" wrapText="1"/>
    </xf>
    <xf numFmtId="0" fontId="15" fillId="2" borderId="1" xfId="0" applyFont="1" applyFill="1" applyBorder="1" applyAlignment="1" applyProtection="1">
      <alignment horizontal="left"/>
      <protection locked="0"/>
    </xf>
    <xf numFmtId="0" fontId="8" fillId="2" borderId="0" xfId="0" applyFont="1" applyFill="1" applyAlignment="1">
      <alignment horizontal="left"/>
    </xf>
    <xf numFmtId="0" fontId="15" fillId="2" borderId="2" xfId="0" applyFont="1" applyFill="1" applyBorder="1" applyAlignment="1" applyProtection="1">
      <alignment horizontal="left"/>
      <protection locked="0"/>
    </xf>
    <xf numFmtId="168" fontId="15" fillId="2" borderId="9" xfId="0" applyNumberFormat="1" applyFont="1" applyFill="1" applyBorder="1"/>
    <xf numFmtId="0" fontId="15" fillId="0" borderId="7" xfId="0" applyFont="1" applyBorder="1"/>
    <xf numFmtId="37" fontId="15" fillId="2" borderId="9" xfId="0" applyNumberFormat="1" applyFont="1" applyFill="1" applyBorder="1" applyAlignment="1">
      <alignment horizontal="right"/>
    </xf>
    <xf numFmtId="0" fontId="15" fillId="0" borderId="7" xfId="0" applyFont="1" applyBorder="1" applyAlignment="1">
      <alignment horizontal="right"/>
    </xf>
    <xf numFmtId="39" fontId="15" fillId="2" borderId="9" xfId="0" applyNumberFormat="1" applyFont="1" applyFill="1" applyBorder="1" applyAlignment="1">
      <alignment horizontal="right"/>
    </xf>
    <xf numFmtId="166" fontId="15" fillId="2" borderId="2" xfId="0" applyNumberFormat="1" applyFont="1" applyFill="1" applyBorder="1" applyAlignment="1" applyProtection="1">
      <alignment horizontal="left"/>
      <protection locked="0"/>
    </xf>
    <xf numFmtId="0" fontId="5" fillId="2" borderId="1" xfId="0" applyFont="1" applyFill="1" applyBorder="1" applyAlignment="1" applyProtection="1">
      <alignment horizontal="left"/>
      <protection locked="0"/>
    </xf>
    <xf numFmtId="0" fontId="0" fillId="0" borderId="1" xfId="0" applyBorder="1"/>
    <xf numFmtId="0" fontId="0" fillId="0" borderId="5" xfId="0" applyBorder="1"/>
    <xf numFmtId="44" fontId="5" fillId="2" borderId="2" xfId="2" applyFont="1" applyFill="1" applyBorder="1" applyAlignment="1" applyProtection="1">
      <alignment horizontal="left"/>
      <protection locked="0"/>
    </xf>
    <xf numFmtId="0" fontId="0" fillId="0" borderId="2" xfId="0" applyBorder="1"/>
    <xf numFmtId="0" fontId="10" fillId="4" borderId="21" xfId="0" applyFont="1" applyFill="1" applyBorder="1" applyAlignment="1" applyProtection="1">
      <alignment horizontal="center"/>
      <protection locked="0"/>
    </xf>
    <xf numFmtId="0" fontId="0" fillId="0" borderId="13" xfId="0" applyBorder="1"/>
    <xf numFmtId="0" fontId="0" fillId="0" borderId="22" xfId="0" applyBorder="1"/>
    <xf numFmtId="0" fontId="14" fillId="0" borderId="0" xfId="0" applyFont="1" applyAlignment="1" applyProtection="1">
      <alignment horizontal="center"/>
      <protection locked="0"/>
    </xf>
    <xf numFmtId="0" fontId="15" fillId="3" borderId="10" xfId="0" applyFont="1" applyFill="1" applyBorder="1" applyAlignment="1" applyProtection="1">
      <alignment horizontal="center"/>
      <protection locked="0"/>
    </xf>
    <xf numFmtId="0" fontId="15" fillId="0" borderId="0" xfId="0" applyFont="1" applyAlignment="1" applyProtection="1">
      <alignment horizontal="center"/>
      <protection locked="0"/>
    </xf>
  </cellXfs>
  <cellStyles count="5">
    <cellStyle name="Comma" xfId="1" builtinId="3"/>
    <cellStyle name="Currency" xfId="2" builtinId="4"/>
    <cellStyle name="Normal" xfId="0" builtinId="0"/>
    <cellStyle name="Normal 2" xfId="3" xr:uid="{00000000-0005-0000-0000-000003000000}"/>
    <cellStyle name="Normal 3" xfId="4" xr:uid="{00000000-0005-0000-0000-000004000000}"/>
  </cellStyles>
  <dxfs count="0"/>
  <tableStyles count="0" defaultTableStyle="TableStyleMedium9"/>
  <colors>
    <mruColors>
      <color rgb="FFFFFF99"/>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809625</xdr:colOff>
          <xdr:row>20</xdr:row>
          <xdr:rowOff>85725</xdr:rowOff>
        </xdr:from>
        <xdr:to>
          <xdr:col>3</xdr:col>
          <xdr:colOff>876300</xdr:colOff>
          <xdr:row>21</xdr:row>
          <xdr:rowOff>133350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 Business Member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20</xdr:row>
          <xdr:rowOff>57150</xdr:rowOff>
        </xdr:from>
        <xdr:to>
          <xdr:col>7</xdr:col>
          <xdr:colOff>514350</xdr:colOff>
          <xdr:row>21</xdr:row>
          <xdr:rowOff>123825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Alternative Recipient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3</xdr:col>
          <xdr:colOff>19050</xdr:colOff>
          <xdr:row>31</xdr:row>
          <xdr:rowOff>19050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Rebate application with signature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0</xdr:rowOff>
        </xdr:from>
        <xdr:to>
          <xdr:col>3</xdr:col>
          <xdr:colOff>495300</xdr:colOff>
          <xdr:row>32</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Itemized project invoices (labor &amp;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9525</xdr:rowOff>
        </xdr:from>
        <xdr:to>
          <xdr:col>2</xdr:col>
          <xdr:colOff>457200</xdr:colOff>
          <xdr:row>33</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Equipment specifications</a:t>
              </a:r>
            </a:p>
          </xdr:txBody>
        </xdr:sp>
        <xdr:clientData/>
      </xdr:twoCellAnchor>
    </mc:Choice>
    <mc:Fallback/>
  </mc:AlternateContent>
  <xdr:twoCellAnchor editAs="oneCell">
    <xdr:from>
      <xdr:col>6</xdr:col>
      <xdr:colOff>123825</xdr:colOff>
      <xdr:row>0</xdr:row>
      <xdr:rowOff>0</xdr:rowOff>
    </xdr:from>
    <xdr:to>
      <xdr:col>8</xdr:col>
      <xdr:colOff>485775</xdr:colOff>
      <xdr:row>3</xdr:row>
      <xdr:rowOff>55414</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4775" y="0"/>
          <a:ext cx="1543050" cy="874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293594</xdr:colOff>
      <xdr:row>44</xdr:row>
      <xdr:rowOff>125506</xdr:rowOff>
    </xdr:from>
    <xdr:to>
      <xdr:col>5</xdr:col>
      <xdr:colOff>544802</xdr:colOff>
      <xdr:row>47</xdr:row>
      <xdr:rowOff>85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582" y="8964706"/>
          <a:ext cx="2501349" cy="3635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649067</xdr:colOff>
      <xdr:row>44</xdr:row>
      <xdr:rowOff>85729</xdr:rowOff>
    </xdr:from>
    <xdr:to>
      <xdr:col>6</xdr:col>
      <xdr:colOff>136200</xdr:colOff>
      <xdr:row>46</xdr:row>
      <xdr:rowOff>148608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0667" y="8805186"/>
          <a:ext cx="2587831" cy="389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314325</xdr:colOff>
      <xdr:row>35</xdr:row>
      <xdr:rowOff>123825</xdr:rowOff>
    </xdr:from>
    <xdr:to>
      <xdr:col>10</xdr:col>
      <xdr:colOff>55665</xdr:colOff>
      <xdr:row>38</xdr:row>
      <xdr:rowOff>1140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5" y="6105525"/>
          <a:ext cx="2589315" cy="3599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Member%20Services\DSM%20Member%20Services\AA-C&amp;I%20Conservation\Grants-rebates%202016\Final%20Bundled%20Grants\Templates\2016_LightingRetrofitRebate_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ember%20Services\DSM%20Member%20Services\AA-C&amp;I%20Conservation\Grants-rebates%202016\Final%20Bundled%20Grants\Templates\2016_NewConstructionLightingRebate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Cover"/>
      <sheetName val="Specific Rules"/>
      <sheetName val="Rules and Information"/>
      <sheetName val="Lighting Retrofit Input"/>
      <sheetName val="Lighting Retrofit Savings calc"/>
      <sheetName val="Payment Request"/>
    </sheetNames>
    <sheetDataSet>
      <sheetData sheetId="0">
        <row r="4">
          <cell r="A4" t="str">
            <v>Lighting Retrofit</v>
          </cell>
          <cell r="B4">
            <v>0</v>
          </cell>
          <cell r="C4">
            <v>0</v>
          </cell>
          <cell r="D4">
            <v>0</v>
          </cell>
          <cell r="E4">
            <v>0</v>
          </cell>
          <cell r="F4">
            <v>0</v>
          </cell>
          <cell r="G4">
            <v>0</v>
          </cell>
          <cell r="H4">
            <v>0</v>
          </cell>
          <cell r="I4">
            <v>0</v>
          </cell>
          <cell r="J4">
            <v>0</v>
          </cell>
        </row>
        <row r="5">
          <cell r="A5" t="str">
            <v>2016 Rebate Application</v>
          </cell>
          <cell r="B5">
            <v>0</v>
          </cell>
          <cell r="C5">
            <v>0</v>
          </cell>
          <cell r="D5">
            <v>0</v>
          </cell>
          <cell r="E5">
            <v>0</v>
          </cell>
          <cell r="F5">
            <v>0</v>
          </cell>
          <cell r="G5">
            <v>0</v>
          </cell>
          <cell r="H5">
            <v>0</v>
          </cell>
          <cell r="I5">
            <v>0</v>
          </cell>
          <cell r="J5">
            <v>0</v>
          </cell>
        </row>
        <row r="6">
          <cell r="A6" t="str">
            <v>(COOPERATIVE), Address, Phone</v>
          </cell>
          <cell r="B6">
            <v>0</v>
          </cell>
          <cell r="C6">
            <v>0</v>
          </cell>
          <cell r="D6">
            <v>0</v>
          </cell>
          <cell r="E6">
            <v>0</v>
          </cell>
          <cell r="F6">
            <v>0</v>
          </cell>
          <cell r="G6">
            <v>0</v>
          </cell>
          <cell r="H6">
            <v>0</v>
          </cell>
          <cell r="I6">
            <v>0</v>
          </cell>
          <cell r="J6">
            <v>0</v>
          </cell>
        </row>
        <row r="10">
          <cell r="C10">
            <v>0</v>
          </cell>
          <cell r="D10">
            <v>0</v>
          </cell>
          <cell r="E10">
            <v>0</v>
          </cell>
          <cell r="F10">
            <v>0</v>
          </cell>
          <cell r="G10">
            <v>0</v>
          </cell>
          <cell r="H10">
            <v>0</v>
          </cell>
          <cell r="I10">
            <v>0</v>
          </cell>
          <cell r="J10">
            <v>0</v>
          </cell>
        </row>
        <row r="38">
          <cell r="B38">
            <v>0</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Cover"/>
      <sheetName val="Specific Rules"/>
      <sheetName val="Rules and Information"/>
      <sheetName val="Input"/>
      <sheetName val="NC Lighting Savings Calc"/>
      <sheetName val="Payment Request"/>
    </sheetNames>
    <sheetDataSet>
      <sheetData sheetId="0">
        <row r="4">
          <cell r="A4" t="str">
            <v>New Construction Lighting</v>
          </cell>
          <cell r="B4">
            <v>0</v>
          </cell>
          <cell r="C4">
            <v>0</v>
          </cell>
          <cell r="D4">
            <v>0</v>
          </cell>
          <cell r="E4">
            <v>0</v>
          </cell>
          <cell r="F4">
            <v>0</v>
          </cell>
          <cell r="G4">
            <v>0</v>
          </cell>
          <cell r="H4">
            <v>0</v>
          </cell>
          <cell r="I4">
            <v>0</v>
          </cell>
          <cell r="J4">
            <v>0</v>
          </cell>
        </row>
        <row r="5">
          <cell r="A5" t="str">
            <v>2016 Rebate Application</v>
          </cell>
          <cell r="B5">
            <v>0</v>
          </cell>
          <cell r="C5">
            <v>0</v>
          </cell>
          <cell r="D5">
            <v>0</v>
          </cell>
          <cell r="E5">
            <v>0</v>
          </cell>
          <cell r="F5">
            <v>0</v>
          </cell>
          <cell r="G5">
            <v>0</v>
          </cell>
          <cell r="H5">
            <v>0</v>
          </cell>
          <cell r="I5">
            <v>0</v>
          </cell>
          <cell r="J5">
            <v>0</v>
          </cell>
        </row>
        <row r="6">
          <cell r="A6" t="str">
            <v>(COOPERATIVE), Address, Phone</v>
          </cell>
          <cell r="B6">
            <v>0</v>
          </cell>
          <cell r="C6">
            <v>0</v>
          </cell>
          <cell r="D6">
            <v>0</v>
          </cell>
          <cell r="E6">
            <v>0</v>
          </cell>
          <cell r="F6">
            <v>0</v>
          </cell>
          <cell r="G6">
            <v>0</v>
          </cell>
          <cell r="H6">
            <v>0</v>
          </cell>
          <cell r="I6">
            <v>0</v>
          </cell>
          <cell r="J6">
            <v>0</v>
          </cell>
        </row>
        <row r="10">
          <cell r="C10">
            <v>0</v>
          </cell>
        </row>
        <row r="38">
          <cell r="B38">
            <v>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234"/>
  <sheetViews>
    <sheetView showGridLines="0" tabSelected="1" showRuler="0" zoomScaleNormal="100" zoomScaleSheetLayoutView="100" zoomScalePageLayoutView="70" workbookViewId="0">
      <selection activeCell="C6" sqref="C6"/>
    </sheetView>
  </sheetViews>
  <sheetFormatPr defaultColWidth="8.85546875" defaultRowHeight="14.25"/>
  <cols>
    <col min="1" max="1" width="8.85546875" style="201"/>
    <col min="2" max="2" width="12.5703125" style="201" customWidth="1"/>
    <col min="3" max="3" width="8.85546875" style="201" customWidth="1"/>
    <col min="4" max="4" width="18.42578125" style="201" customWidth="1"/>
    <col min="5" max="9" width="8.85546875" style="201"/>
    <col min="10" max="65" width="8.85546875" style="202"/>
    <col min="66" max="16384" width="8.85546875" style="201"/>
  </cols>
  <sheetData>
    <row r="1" spans="1:9" ht="30">
      <c r="A1" s="195" t="s">
        <v>127</v>
      </c>
    </row>
    <row r="2" spans="1:9" ht="20.25">
      <c r="A2" s="196" t="s">
        <v>199</v>
      </c>
    </row>
    <row r="4" spans="1:9" ht="47.25" customHeight="1">
      <c r="G4" s="269" t="s">
        <v>181</v>
      </c>
      <c r="H4" s="269"/>
      <c r="I4" s="269"/>
    </row>
    <row r="5" spans="1:9" ht="15.75">
      <c r="A5" s="203" t="s">
        <v>33</v>
      </c>
      <c r="B5" s="204"/>
      <c r="C5" s="204"/>
      <c r="D5" s="204"/>
      <c r="E5" s="205"/>
      <c r="F5" s="205"/>
      <c r="G5" s="205"/>
      <c r="H5" s="205"/>
    </row>
    <row r="6" spans="1:9" ht="17.25" customHeight="1">
      <c r="A6" s="206" t="s">
        <v>36</v>
      </c>
      <c r="B6" s="205"/>
      <c r="C6" s="251"/>
      <c r="D6" s="249"/>
      <c r="E6" s="249"/>
      <c r="F6" s="249"/>
      <c r="G6" s="249"/>
      <c r="H6" s="249"/>
      <c r="I6" s="249"/>
    </row>
    <row r="7" spans="1:9" ht="15">
      <c r="A7" s="206" t="s">
        <v>119</v>
      </c>
      <c r="B7" s="205"/>
      <c r="C7" s="251"/>
      <c r="D7" s="249"/>
      <c r="E7" s="249"/>
      <c r="F7" s="249"/>
      <c r="G7" s="249"/>
      <c r="H7" s="249"/>
      <c r="I7" s="249"/>
    </row>
    <row r="8" spans="1:9" ht="15">
      <c r="A8" s="206" t="s">
        <v>120</v>
      </c>
      <c r="B8" s="205"/>
      <c r="C8" s="251"/>
      <c r="D8" s="250"/>
      <c r="E8" s="250"/>
      <c r="F8" s="250"/>
      <c r="G8" s="250"/>
      <c r="H8" s="250"/>
      <c r="I8" s="250"/>
    </row>
    <row r="9" spans="1:9" ht="15">
      <c r="A9" s="206" t="s">
        <v>37</v>
      </c>
      <c r="B9" s="205"/>
      <c r="C9" s="251"/>
      <c r="D9" s="251"/>
      <c r="E9" s="251"/>
      <c r="F9" s="251"/>
      <c r="G9" s="251"/>
      <c r="H9" s="251"/>
      <c r="I9" s="252"/>
    </row>
    <row r="10" spans="1:9" ht="15">
      <c r="A10" s="206" t="s">
        <v>34</v>
      </c>
      <c r="B10" s="205"/>
      <c r="C10" s="251"/>
      <c r="D10" s="250"/>
      <c r="E10" s="250"/>
      <c r="F10" s="250"/>
      <c r="G10" s="250"/>
      <c r="H10" s="250"/>
      <c r="I10" s="250"/>
    </row>
    <row r="11" spans="1:9" ht="15">
      <c r="A11" s="206" t="s">
        <v>121</v>
      </c>
      <c r="B11" s="205"/>
      <c r="C11" s="251"/>
      <c r="D11" s="250"/>
      <c r="E11" s="250"/>
      <c r="F11" s="250"/>
      <c r="G11" s="250"/>
      <c r="H11" s="250"/>
      <c r="I11" s="250"/>
    </row>
    <row r="12" spans="1:9" ht="15">
      <c r="A12" s="206" t="s">
        <v>38</v>
      </c>
      <c r="B12" s="205"/>
      <c r="C12" s="268"/>
      <c r="D12" s="268"/>
      <c r="E12" s="250"/>
      <c r="F12" s="250"/>
      <c r="G12" s="250"/>
      <c r="H12" s="250"/>
      <c r="I12" s="250"/>
    </row>
    <row r="15" spans="1:9" ht="15.75">
      <c r="A15" s="203" t="s">
        <v>122</v>
      </c>
      <c r="B15" s="207"/>
      <c r="C15" s="207"/>
      <c r="D15" s="207"/>
    </row>
    <row r="16" spans="1:9" ht="14.45" customHeight="1">
      <c r="A16" s="275" t="s">
        <v>123</v>
      </c>
      <c r="B16" s="275"/>
      <c r="C16" s="275"/>
      <c r="D16" s="275"/>
      <c r="E16" s="275"/>
      <c r="F16" s="275"/>
      <c r="G16" s="275"/>
      <c r="H16" s="275"/>
      <c r="I16" s="275"/>
    </row>
    <row r="17" spans="1:9">
      <c r="A17" s="275"/>
      <c r="B17" s="275"/>
      <c r="C17" s="275"/>
      <c r="D17" s="275"/>
      <c r="E17" s="275"/>
      <c r="F17" s="275"/>
      <c r="G17" s="275"/>
      <c r="H17" s="275"/>
      <c r="I17" s="275"/>
    </row>
    <row r="18" spans="1:9">
      <c r="A18" s="275"/>
      <c r="B18" s="275"/>
      <c r="C18" s="275"/>
      <c r="D18" s="275"/>
      <c r="E18" s="275"/>
      <c r="F18" s="275"/>
      <c r="G18" s="275"/>
      <c r="H18" s="275"/>
      <c r="I18" s="275"/>
    </row>
    <row r="20" spans="1:9" ht="15">
      <c r="A20" s="208" t="s">
        <v>124</v>
      </c>
    </row>
    <row r="22" spans="1:9">
      <c r="C22" s="209"/>
      <c r="F22" s="209"/>
    </row>
    <row r="23" spans="1:9" ht="15">
      <c r="A23" s="206" t="s">
        <v>150</v>
      </c>
      <c r="C23" s="251"/>
      <c r="D23" s="251"/>
      <c r="E23" s="251"/>
      <c r="F23" s="251"/>
      <c r="G23" s="251"/>
      <c r="H23" s="251"/>
      <c r="I23" s="251"/>
    </row>
    <row r="24" spans="1:9" ht="15">
      <c r="A24" s="206" t="s">
        <v>41</v>
      </c>
      <c r="C24" s="251"/>
      <c r="D24" s="251"/>
      <c r="E24" s="251"/>
      <c r="F24" s="251"/>
      <c r="G24" s="251"/>
      <c r="H24" s="251"/>
      <c r="I24" s="251"/>
    </row>
    <row r="25" spans="1:9" ht="15">
      <c r="A25" s="206" t="s">
        <v>120</v>
      </c>
      <c r="C25" s="251"/>
      <c r="D25" s="251"/>
      <c r="E25" s="251"/>
      <c r="F25" s="251"/>
      <c r="G25" s="251"/>
      <c r="H25" s="251"/>
      <c r="I25" s="251"/>
    </row>
    <row r="26" spans="1:9" ht="15">
      <c r="A26" s="206" t="s">
        <v>37</v>
      </c>
      <c r="C26" s="251"/>
      <c r="D26" s="251"/>
      <c r="E26" s="251"/>
      <c r="F26" s="251"/>
      <c r="G26" s="251"/>
      <c r="H26" s="251"/>
      <c r="I26" s="251"/>
    </row>
    <row r="27" spans="1:9">
      <c r="A27" s="209"/>
    </row>
    <row r="28" spans="1:9">
      <c r="A28" s="209"/>
    </row>
    <row r="29" spans="1:9" ht="15.75">
      <c r="A29" s="203" t="s">
        <v>125</v>
      </c>
      <c r="B29" s="210"/>
      <c r="C29" s="210"/>
      <c r="D29" s="210"/>
    </row>
    <row r="30" spans="1:9">
      <c r="A30" s="209"/>
    </row>
    <row r="31" spans="1:9">
      <c r="A31" s="209"/>
    </row>
    <row r="35" spans="1:9" ht="14.45" customHeight="1">
      <c r="A35" s="276" t="s">
        <v>146</v>
      </c>
      <c r="B35" s="276"/>
      <c r="C35" s="276"/>
      <c r="D35" s="276"/>
      <c r="E35" s="276"/>
      <c r="F35" s="276"/>
      <c r="G35" s="276"/>
      <c r="H35" s="276"/>
      <c r="I35" s="276"/>
    </row>
    <row r="36" spans="1:9">
      <c r="A36" s="276"/>
      <c r="B36" s="276"/>
      <c r="C36" s="276"/>
      <c r="D36" s="276"/>
      <c r="E36" s="276"/>
      <c r="F36" s="276"/>
      <c r="G36" s="276"/>
      <c r="H36" s="276"/>
      <c r="I36" s="276"/>
    </row>
    <row r="37" spans="1:9">
      <c r="A37" s="276"/>
      <c r="B37" s="276"/>
      <c r="C37" s="276"/>
      <c r="D37" s="276"/>
      <c r="E37" s="276"/>
      <c r="F37" s="276"/>
      <c r="G37" s="276"/>
      <c r="H37" s="276"/>
      <c r="I37" s="276"/>
    </row>
    <row r="38" spans="1:9">
      <c r="A38" s="276"/>
      <c r="B38" s="276"/>
      <c r="C38" s="276"/>
      <c r="D38" s="276"/>
      <c r="E38" s="276"/>
      <c r="F38" s="276"/>
      <c r="G38" s="276"/>
      <c r="H38" s="276"/>
      <c r="I38" s="276"/>
    </row>
    <row r="39" spans="1:9">
      <c r="A39" s="276"/>
      <c r="B39" s="276"/>
      <c r="C39" s="276"/>
      <c r="D39" s="276"/>
      <c r="E39" s="276"/>
      <c r="F39" s="276"/>
      <c r="G39" s="276"/>
      <c r="H39" s="276"/>
      <c r="I39" s="276"/>
    </row>
    <row r="40" spans="1:9">
      <c r="A40" s="211"/>
      <c r="B40" s="211"/>
      <c r="C40" s="211"/>
      <c r="D40" s="211"/>
      <c r="E40" s="211"/>
      <c r="F40" s="211"/>
      <c r="G40" s="211"/>
      <c r="H40" s="211"/>
      <c r="I40" s="211"/>
    </row>
    <row r="41" spans="1:9">
      <c r="A41" s="274" t="s">
        <v>200</v>
      </c>
      <c r="B41" s="274"/>
      <c r="C41" s="274"/>
      <c r="D41" s="274"/>
      <c r="E41" s="274"/>
      <c r="F41" s="274"/>
      <c r="G41" s="274"/>
      <c r="H41" s="274"/>
      <c r="I41" s="274"/>
    </row>
    <row r="42" spans="1:9">
      <c r="A42" s="211"/>
      <c r="B42" s="211"/>
      <c r="C42" s="211"/>
      <c r="D42" s="211"/>
      <c r="E42" s="211"/>
      <c r="F42" s="211"/>
      <c r="G42" s="211"/>
      <c r="H42" s="211"/>
      <c r="I42" s="211"/>
    </row>
    <row r="43" spans="1:9" ht="15.75">
      <c r="A43" s="203" t="s">
        <v>126</v>
      </c>
      <c r="B43" s="210"/>
      <c r="C43" s="210"/>
      <c r="D43" s="210"/>
      <c r="F43" s="212"/>
      <c r="H43" s="210" t="s">
        <v>21</v>
      </c>
      <c r="I43" s="210"/>
    </row>
    <row r="44" spans="1:9">
      <c r="A44" s="270"/>
      <c r="B44" s="270"/>
      <c r="C44" s="270"/>
      <c r="D44" s="270"/>
      <c r="H44" s="272"/>
      <c r="I44" s="272"/>
    </row>
    <row r="45" spans="1:9" s="202" customFormat="1">
      <c r="A45" s="271"/>
      <c r="B45" s="271"/>
      <c r="C45" s="271"/>
      <c r="D45" s="271"/>
      <c r="E45" s="201"/>
      <c r="F45" s="201"/>
      <c r="G45" s="201"/>
      <c r="H45" s="273"/>
      <c r="I45" s="273"/>
    </row>
    <row r="46" spans="1:9" s="202" customFormat="1"/>
    <row r="47" spans="1:9" s="202" customFormat="1"/>
    <row r="48" spans="1:9" s="202" customFormat="1"/>
    <row r="49" s="202" customFormat="1"/>
    <row r="50" s="202" customFormat="1"/>
    <row r="51" s="202" customFormat="1"/>
    <row r="52" s="202" customFormat="1"/>
    <row r="53" s="202" customFormat="1"/>
    <row r="54" s="202" customFormat="1"/>
    <row r="55" s="202" customFormat="1"/>
    <row r="56" s="202" customFormat="1"/>
    <row r="57" s="202" customFormat="1"/>
    <row r="58" s="202" customFormat="1"/>
    <row r="59" s="202" customFormat="1"/>
    <row r="60" s="202" customFormat="1"/>
    <row r="61" s="202" customFormat="1"/>
    <row r="62" s="202" customFormat="1"/>
    <row r="63" s="202" customFormat="1"/>
    <row r="64" s="202" customFormat="1"/>
    <row r="65" s="202" customFormat="1"/>
    <row r="66" s="202" customFormat="1"/>
    <row r="67" s="202" customFormat="1"/>
    <row r="68" s="202" customFormat="1"/>
    <row r="69" s="202" customFormat="1"/>
    <row r="70" s="202" customFormat="1"/>
    <row r="71" s="202" customFormat="1"/>
    <row r="72" s="202" customFormat="1"/>
    <row r="73" s="202" customFormat="1"/>
    <row r="74" s="202" customFormat="1"/>
    <row r="75" s="202" customFormat="1"/>
    <row r="76" s="202" customFormat="1"/>
    <row r="77" s="202" customFormat="1"/>
    <row r="78" s="202" customFormat="1"/>
    <row r="79" s="202" customFormat="1"/>
    <row r="80" s="202" customFormat="1"/>
    <row r="81" s="202" customFormat="1"/>
    <row r="82" s="202" customFormat="1"/>
    <row r="83" s="202" customFormat="1"/>
    <row r="84" s="202" customFormat="1"/>
    <row r="85" s="202" customFormat="1"/>
    <row r="86" s="202" customFormat="1"/>
    <row r="87" s="202" customFormat="1"/>
    <row r="88" s="202" customFormat="1"/>
    <row r="89" s="202" customFormat="1"/>
    <row r="90" s="202" customFormat="1"/>
    <row r="91" s="202" customFormat="1"/>
    <row r="92" s="202" customFormat="1"/>
    <row r="93" s="202" customFormat="1"/>
    <row r="94" s="202" customFormat="1"/>
    <row r="95" s="202" customFormat="1"/>
    <row r="96" s="202" customFormat="1"/>
    <row r="97" s="202" customFormat="1"/>
    <row r="98" s="202" customFormat="1"/>
    <row r="99" s="202" customFormat="1"/>
    <row r="100" s="202" customFormat="1"/>
    <row r="101" s="202" customFormat="1"/>
    <row r="102" s="202" customFormat="1"/>
    <row r="103" s="202" customFormat="1"/>
    <row r="104" s="202" customFormat="1"/>
    <row r="105" s="202" customFormat="1"/>
    <row r="106" s="202" customFormat="1"/>
    <row r="107" s="202" customFormat="1"/>
    <row r="108" s="202" customFormat="1"/>
    <row r="109" s="202" customFormat="1"/>
    <row r="110" s="202" customFormat="1"/>
    <row r="111" s="202" customFormat="1"/>
    <row r="112" s="202" customFormat="1"/>
    <row r="113" s="202" customFormat="1"/>
    <row r="114" s="202" customFormat="1"/>
    <row r="115" s="202" customFormat="1"/>
    <row r="116" s="202" customFormat="1"/>
    <row r="117" s="202" customFormat="1"/>
    <row r="118" s="202" customFormat="1"/>
    <row r="119" s="202" customFormat="1"/>
    <row r="120" s="202" customFormat="1"/>
    <row r="121" s="202" customFormat="1"/>
    <row r="122" s="202" customFormat="1"/>
    <row r="123" s="202" customFormat="1"/>
    <row r="124" s="202" customFormat="1"/>
    <row r="125" s="202" customFormat="1"/>
    <row r="126" s="202" customFormat="1"/>
    <row r="127" s="202" customFormat="1"/>
    <row r="128" s="202" customFormat="1"/>
    <row r="129" s="202" customFormat="1"/>
    <row r="130" s="202" customFormat="1"/>
    <row r="131" s="202" customFormat="1"/>
    <row r="132" s="202" customFormat="1"/>
    <row r="133" s="202" customFormat="1"/>
    <row r="134" s="202" customFormat="1"/>
    <row r="135" s="202" customFormat="1"/>
    <row r="136" s="202" customFormat="1"/>
    <row r="137" s="202" customFormat="1"/>
    <row r="138" s="202" customFormat="1"/>
    <row r="139" s="202" customFormat="1"/>
    <row r="140" s="202" customFormat="1"/>
    <row r="141" s="202" customFormat="1"/>
    <row r="142" s="202" customFormat="1"/>
    <row r="143" s="202" customFormat="1"/>
    <row r="144" s="202" customFormat="1"/>
    <row r="145" s="202" customFormat="1"/>
    <row r="146" s="202" customFormat="1"/>
    <row r="147" s="202" customFormat="1"/>
    <row r="148" s="202" customFormat="1"/>
    <row r="149" s="202" customFormat="1"/>
    <row r="150" s="202" customFormat="1"/>
    <row r="151" s="202" customFormat="1"/>
    <row r="152" s="202" customFormat="1"/>
    <row r="153" s="202" customFormat="1"/>
    <row r="154" s="202" customFormat="1"/>
    <row r="155" s="202" customFormat="1"/>
    <row r="156" s="202" customFormat="1"/>
    <row r="157" s="202" customFormat="1"/>
    <row r="158" s="202" customFormat="1"/>
    <row r="159" s="202" customFormat="1"/>
    <row r="160" s="202" customFormat="1"/>
    <row r="161" s="202" customFormat="1"/>
    <row r="162" s="202" customFormat="1"/>
    <row r="163" s="202" customFormat="1"/>
    <row r="164" s="202" customFormat="1"/>
    <row r="165" s="202" customFormat="1"/>
    <row r="166" s="202" customFormat="1"/>
    <row r="167" s="202" customFormat="1"/>
    <row r="168" s="202" customFormat="1"/>
    <row r="169" s="202" customFormat="1"/>
    <row r="170" s="202" customFormat="1"/>
    <row r="171" s="202" customFormat="1"/>
    <row r="172" s="202" customFormat="1"/>
    <row r="173" s="202" customFormat="1"/>
    <row r="174" s="202" customFormat="1"/>
    <row r="175" s="202" customFormat="1"/>
    <row r="176" s="202" customFormat="1"/>
    <row r="177" s="202" customFormat="1"/>
    <row r="178" s="202" customFormat="1"/>
    <row r="179" s="202" customFormat="1"/>
    <row r="180" s="202" customFormat="1"/>
    <row r="181" s="202" customFormat="1"/>
    <row r="182" s="202" customFormat="1"/>
    <row r="183" s="202" customFormat="1"/>
    <row r="184" s="202" customFormat="1"/>
    <row r="185" s="202" customFormat="1"/>
    <row r="186" s="202" customFormat="1"/>
    <row r="187" s="202" customFormat="1"/>
    <row r="188" s="202" customFormat="1"/>
    <row r="189" s="202" customFormat="1"/>
    <row r="190" s="202" customFormat="1"/>
    <row r="191" s="202" customFormat="1"/>
    <row r="192" s="202" customFormat="1"/>
    <row r="193" s="202" customFormat="1"/>
    <row r="194" s="202" customFormat="1"/>
    <row r="195" s="202" customFormat="1"/>
    <row r="196" s="202" customFormat="1"/>
    <row r="197" s="202" customFormat="1"/>
    <row r="198" s="202" customFormat="1"/>
    <row r="199" s="202" customFormat="1"/>
    <row r="200" s="202" customFormat="1"/>
    <row r="201" s="202" customFormat="1"/>
    <row r="202" s="202" customFormat="1"/>
    <row r="203" s="202" customFormat="1"/>
    <row r="204" s="202" customFormat="1"/>
    <row r="205" s="202" customFormat="1"/>
    <row r="206" s="202" customFormat="1"/>
    <row r="207" s="202" customFormat="1"/>
    <row r="208" s="202" customFormat="1"/>
    <row r="209" s="202" customFormat="1"/>
    <row r="210" s="202" customFormat="1"/>
    <row r="211" s="202" customFormat="1"/>
    <row r="212" s="202" customFormat="1"/>
    <row r="213" s="202" customFormat="1"/>
    <row r="214" s="202" customFormat="1"/>
    <row r="215" s="202" customFormat="1"/>
    <row r="216" s="202" customFormat="1"/>
    <row r="217" s="202" customFormat="1"/>
    <row r="218" s="202" customFormat="1"/>
    <row r="219" s="202" customFormat="1"/>
    <row r="220" s="202" customFormat="1"/>
    <row r="221" s="202" customFormat="1"/>
    <row r="222" s="202" customFormat="1"/>
    <row r="223" s="202" customFormat="1"/>
    <row r="224" s="202" customFormat="1"/>
    <row r="225" spans="1:9" s="202" customFormat="1"/>
    <row r="226" spans="1:9" s="202" customFormat="1"/>
    <row r="227" spans="1:9" s="202" customFormat="1"/>
    <row r="228" spans="1:9" s="202" customFormat="1"/>
    <row r="229" spans="1:9" s="202" customFormat="1"/>
    <row r="230" spans="1:9" s="202" customFormat="1"/>
    <row r="231" spans="1:9" s="202" customFormat="1"/>
    <row r="232" spans="1:9">
      <c r="A232" s="202"/>
      <c r="B232" s="202"/>
      <c r="C232" s="202"/>
      <c r="D232" s="202"/>
      <c r="E232" s="202"/>
      <c r="F232" s="202"/>
      <c r="G232" s="202"/>
      <c r="H232" s="202"/>
      <c r="I232" s="202"/>
    </row>
    <row r="233" spans="1:9">
      <c r="A233" s="202"/>
      <c r="B233" s="202"/>
      <c r="C233" s="202"/>
      <c r="D233" s="202"/>
      <c r="E233" s="202"/>
      <c r="F233" s="202"/>
      <c r="G233" s="202"/>
      <c r="H233" s="202"/>
      <c r="I233" s="202"/>
    </row>
    <row r="234" spans="1:9">
      <c r="A234" s="202"/>
      <c r="B234" s="202"/>
      <c r="C234" s="202"/>
      <c r="D234" s="202"/>
      <c r="E234" s="202"/>
      <c r="F234" s="202"/>
      <c r="G234" s="202"/>
      <c r="H234" s="202"/>
      <c r="I234" s="202"/>
    </row>
  </sheetData>
  <customSheetViews>
    <customSheetView guid="{52CD16EA-6A0A-4D86-B11B-631248FD7960}" showPageBreaks="1" showGridLines="0" showRowCol="0" printArea="1" view="pageBreakPreview" showRuler="0">
      <selection activeCell="C6" sqref="C6:J6"/>
      <pageMargins left="0.5" right="0.5" top="0.5" bottom="0.5" header="0.3" footer="0.3"/>
      <pageSetup orientation="portrait" r:id="rId1"/>
      <headerFooter>
        <oddFooter>&amp;CReviewed 1/2017</oddFooter>
      </headerFooter>
    </customSheetView>
  </customSheetViews>
  <mergeCells count="6">
    <mergeCell ref="G4:I4"/>
    <mergeCell ref="A44:D45"/>
    <mergeCell ref="H44:I45"/>
    <mergeCell ref="A41:I41"/>
    <mergeCell ref="A16:I18"/>
    <mergeCell ref="A35:I39"/>
  </mergeCells>
  <pageMargins left="0.7" right="0.7" top="0.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6385" r:id="rId5" name="Check Box 1">
              <controlPr defaultSize="0" autoFill="0" autoLine="0" autoPict="0">
                <anchor moveWithCells="1">
                  <from>
                    <xdr:col>1</xdr:col>
                    <xdr:colOff>809625</xdr:colOff>
                    <xdr:row>20</xdr:row>
                    <xdr:rowOff>85725</xdr:rowOff>
                  </from>
                  <to>
                    <xdr:col>3</xdr:col>
                    <xdr:colOff>876300</xdr:colOff>
                    <xdr:row>21</xdr:row>
                    <xdr:rowOff>133350</xdr:rowOff>
                  </to>
                </anchor>
              </controlPr>
            </control>
          </mc:Choice>
        </mc:AlternateContent>
        <mc:AlternateContent xmlns:mc="http://schemas.openxmlformats.org/markup-compatibility/2006">
          <mc:Choice Requires="x14">
            <control shapeId="16386" r:id="rId6" name="Check Box 2">
              <controlPr defaultSize="0" autoFill="0" autoLine="0" autoPict="0">
                <anchor moveWithCells="1">
                  <from>
                    <xdr:col>4</xdr:col>
                    <xdr:colOff>581025</xdr:colOff>
                    <xdr:row>20</xdr:row>
                    <xdr:rowOff>57150</xdr:rowOff>
                  </from>
                  <to>
                    <xdr:col>7</xdr:col>
                    <xdr:colOff>514350</xdr:colOff>
                    <xdr:row>21</xdr:row>
                    <xdr:rowOff>123825</xdr:rowOff>
                  </to>
                </anchor>
              </controlPr>
            </control>
          </mc:Choice>
        </mc:AlternateContent>
        <mc:AlternateContent xmlns:mc="http://schemas.openxmlformats.org/markup-compatibility/2006">
          <mc:Choice Requires="x14">
            <control shapeId="16387" r:id="rId7" name="Check Box 3">
              <controlPr defaultSize="0" autoFill="0" autoLine="0" autoPict="0">
                <anchor moveWithCells="1">
                  <from>
                    <xdr:col>0</xdr:col>
                    <xdr:colOff>38100</xdr:colOff>
                    <xdr:row>30</xdr:row>
                    <xdr:rowOff>0</xdr:rowOff>
                  </from>
                  <to>
                    <xdr:col>3</xdr:col>
                    <xdr:colOff>19050</xdr:colOff>
                    <xdr:row>31</xdr:row>
                    <xdr:rowOff>19050</xdr:rowOff>
                  </to>
                </anchor>
              </controlPr>
            </control>
          </mc:Choice>
        </mc:AlternateContent>
        <mc:AlternateContent xmlns:mc="http://schemas.openxmlformats.org/markup-compatibility/2006">
          <mc:Choice Requires="x14">
            <control shapeId="16388" r:id="rId8" name="Check Box 4">
              <controlPr defaultSize="0" autoFill="0" autoLine="0" autoPict="0">
                <anchor moveWithCells="1">
                  <from>
                    <xdr:col>0</xdr:col>
                    <xdr:colOff>38100</xdr:colOff>
                    <xdr:row>31</xdr:row>
                    <xdr:rowOff>0</xdr:rowOff>
                  </from>
                  <to>
                    <xdr:col>3</xdr:col>
                    <xdr:colOff>495300</xdr:colOff>
                    <xdr:row>32</xdr:row>
                    <xdr:rowOff>28575</xdr:rowOff>
                  </to>
                </anchor>
              </controlPr>
            </control>
          </mc:Choice>
        </mc:AlternateContent>
        <mc:AlternateContent xmlns:mc="http://schemas.openxmlformats.org/markup-compatibility/2006">
          <mc:Choice Requires="x14">
            <control shapeId="16389" r:id="rId9" name="Check Box 5">
              <controlPr defaultSize="0" autoFill="0" autoLine="0" autoPict="0">
                <anchor moveWithCells="1">
                  <from>
                    <xdr:col>0</xdr:col>
                    <xdr:colOff>38100</xdr:colOff>
                    <xdr:row>32</xdr:row>
                    <xdr:rowOff>9525</xdr:rowOff>
                  </from>
                  <to>
                    <xdr:col>2</xdr:col>
                    <xdr:colOff>457200</xdr:colOff>
                    <xdr:row>33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Q560"/>
  <sheetViews>
    <sheetView showGridLines="0" zoomScaleNormal="100" zoomScaleSheetLayoutView="100" zoomScalePageLayoutView="40" workbookViewId="0">
      <selection activeCell="F12" sqref="F12"/>
    </sheetView>
  </sheetViews>
  <sheetFormatPr defaultRowHeight="12.75"/>
  <cols>
    <col min="2" max="2" width="9.7109375" bestFit="1" customWidth="1"/>
    <col min="3" max="3" width="13.5703125" bestFit="1" customWidth="1"/>
    <col min="4" max="4" width="10.28515625" bestFit="1" customWidth="1"/>
    <col min="6" max="7" width="9.7109375" bestFit="1" customWidth="1"/>
    <col min="8" max="8" width="13.5703125" bestFit="1" customWidth="1"/>
    <col min="9" max="173" width="9.140625" style="56"/>
  </cols>
  <sheetData>
    <row r="1" spans="1:8" ht="30">
      <c r="A1" s="178" t="s">
        <v>127</v>
      </c>
      <c r="G1" s="264" t="s">
        <v>190</v>
      </c>
    </row>
    <row r="2" spans="1:8" ht="20.25">
      <c r="A2" s="179" t="s">
        <v>201</v>
      </c>
    </row>
    <row r="5" spans="1:8">
      <c r="A5" s="180" t="s">
        <v>143</v>
      </c>
      <c r="B5" s="180"/>
      <c r="C5" s="180"/>
      <c r="D5" s="180"/>
      <c r="E5" s="180"/>
      <c r="F5" s="180"/>
      <c r="G5" s="180"/>
      <c r="H5" s="180"/>
    </row>
    <row r="6" spans="1:8" ht="13.15" customHeight="1">
      <c r="A6" s="278" t="s">
        <v>144</v>
      </c>
      <c r="B6" s="278"/>
      <c r="C6" s="278"/>
      <c r="D6" s="278"/>
      <c r="E6" s="278"/>
      <c r="F6" s="278"/>
      <c r="G6" s="278"/>
      <c r="H6" s="278"/>
    </row>
    <row r="7" spans="1:8" ht="12.75" customHeight="1">
      <c r="A7" s="278"/>
      <c r="B7" s="278"/>
      <c r="C7" s="278"/>
      <c r="D7" s="278"/>
      <c r="E7" s="278"/>
      <c r="F7" s="278"/>
      <c r="G7" s="278"/>
      <c r="H7" s="278"/>
    </row>
    <row r="8" spans="1:8">
      <c r="A8" s="278"/>
      <c r="B8" s="278"/>
      <c r="C8" s="278"/>
      <c r="D8" s="278"/>
      <c r="E8" s="278"/>
      <c r="F8" s="278"/>
      <c r="G8" s="278"/>
      <c r="H8" s="278"/>
    </row>
    <row r="9" spans="1:8">
      <c r="A9" s="278"/>
      <c r="B9" s="278"/>
      <c r="C9" s="278"/>
      <c r="D9" s="278"/>
      <c r="E9" s="278"/>
      <c r="F9" s="278"/>
      <c r="G9" s="278"/>
      <c r="H9" s="278"/>
    </row>
    <row r="10" spans="1:8">
      <c r="A10" s="278"/>
      <c r="B10" s="278"/>
      <c r="C10" s="278"/>
      <c r="D10" s="278"/>
      <c r="E10" s="278"/>
      <c r="F10" s="278"/>
      <c r="G10" s="278"/>
      <c r="H10" s="278"/>
    </row>
    <row r="11" spans="1:8">
      <c r="A11" s="278"/>
      <c r="B11" s="278"/>
      <c r="C11" s="278"/>
      <c r="D11" s="278"/>
      <c r="E11" s="278"/>
      <c r="F11" s="278"/>
      <c r="G11" s="278"/>
      <c r="H11" s="278"/>
    </row>
    <row r="13" spans="1:8">
      <c r="A13" s="180" t="s">
        <v>145</v>
      </c>
      <c r="B13" s="180"/>
      <c r="C13" s="180"/>
      <c r="D13" s="180"/>
      <c r="E13" s="180"/>
      <c r="F13" s="180"/>
      <c r="G13" s="180"/>
      <c r="H13" s="180"/>
    </row>
    <row r="14" spans="1:8" ht="13.15" customHeight="1">
      <c r="A14" s="278" t="s">
        <v>162</v>
      </c>
      <c r="B14" s="278"/>
      <c r="C14" s="278"/>
      <c r="D14" s="278"/>
      <c r="E14" s="278"/>
      <c r="F14" s="278"/>
      <c r="G14" s="278"/>
      <c r="H14" s="278"/>
    </row>
    <row r="15" spans="1:8">
      <c r="A15" s="278"/>
      <c r="B15" s="278"/>
      <c r="C15" s="278"/>
      <c r="D15" s="278"/>
      <c r="E15" s="278"/>
      <c r="F15" s="278"/>
      <c r="G15" s="278"/>
      <c r="H15" s="278"/>
    </row>
    <row r="16" spans="1:8">
      <c r="A16" s="193" t="s">
        <v>151</v>
      </c>
      <c r="B16" s="169"/>
      <c r="C16" s="169"/>
      <c r="D16" s="169"/>
      <c r="E16" s="169"/>
      <c r="F16" s="169"/>
      <c r="G16" s="169"/>
      <c r="H16" s="169"/>
    </row>
    <row r="17" spans="1:8" ht="13.15" customHeight="1">
      <c r="A17" s="278" t="s">
        <v>152</v>
      </c>
      <c r="B17" s="278"/>
      <c r="C17" s="278"/>
      <c r="D17" s="278"/>
      <c r="E17" s="278"/>
      <c r="F17" s="278"/>
      <c r="G17" s="278"/>
      <c r="H17" s="278"/>
    </row>
    <row r="18" spans="1:8" ht="12.75" customHeight="1">
      <c r="A18" s="278"/>
      <c r="B18" s="278"/>
      <c r="C18" s="278"/>
      <c r="D18" s="278"/>
      <c r="E18" s="278"/>
      <c r="F18" s="278"/>
      <c r="G18" s="278"/>
      <c r="H18" s="278"/>
    </row>
    <row r="19" spans="1:8">
      <c r="A19" s="278"/>
      <c r="B19" s="278"/>
      <c r="C19" s="278"/>
      <c r="D19" s="278"/>
      <c r="E19" s="278"/>
      <c r="F19" s="278"/>
      <c r="G19" s="278"/>
      <c r="H19" s="278"/>
    </row>
    <row r="20" spans="1:8">
      <c r="A20" s="278"/>
      <c r="B20" s="278"/>
      <c r="C20" s="278"/>
      <c r="D20" s="278"/>
      <c r="E20" s="278"/>
      <c r="F20" s="278"/>
      <c r="G20" s="278"/>
      <c r="H20" s="278"/>
    </row>
    <row r="21" spans="1:8">
      <c r="A21" s="278"/>
      <c r="B21" s="278"/>
      <c r="C21" s="278"/>
      <c r="D21" s="278"/>
      <c r="E21" s="278"/>
      <c r="F21" s="278"/>
      <c r="G21" s="278"/>
      <c r="H21" s="278"/>
    </row>
    <row r="22" spans="1:8" ht="12.75" customHeight="1">
      <c r="A22" s="193" t="s">
        <v>183</v>
      </c>
      <c r="B22" s="169"/>
      <c r="C22" s="169"/>
      <c r="D22" s="169"/>
      <c r="E22" s="169"/>
      <c r="F22" s="169"/>
      <c r="G22" s="169"/>
      <c r="H22" s="169"/>
    </row>
    <row r="23" spans="1:8">
      <c r="A23" s="193" t="s">
        <v>154</v>
      </c>
      <c r="B23" s="169"/>
      <c r="C23" s="169"/>
      <c r="D23" s="169"/>
      <c r="E23" s="169"/>
      <c r="F23" s="169"/>
      <c r="G23" s="169"/>
      <c r="H23" s="169"/>
    </row>
    <row r="24" spans="1:8" ht="12.75" customHeight="1">
      <c r="A24" s="279" t="s">
        <v>153</v>
      </c>
      <c r="B24" s="279"/>
      <c r="C24" s="279"/>
      <c r="D24" s="279"/>
      <c r="E24" s="279"/>
      <c r="F24" s="279"/>
      <c r="G24" s="279"/>
      <c r="H24" s="279"/>
    </row>
    <row r="25" spans="1:8" ht="13.15" customHeight="1">
      <c r="A25" s="279"/>
      <c r="B25" s="279"/>
      <c r="C25" s="279"/>
      <c r="D25" s="279"/>
      <c r="E25" s="279"/>
      <c r="F25" s="279"/>
      <c r="G25" s="279"/>
      <c r="H25" s="279"/>
    </row>
    <row r="26" spans="1:8" ht="13.15" customHeight="1">
      <c r="A26" s="280" t="s">
        <v>178</v>
      </c>
      <c r="B26" s="280"/>
      <c r="C26" s="280"/>
      <c r="D26" s="280"/>
      <c r="E26" s="280"/>
      <c r="F26" s="280"/>
      <c r="G26" s="280"/>
      <c r="H26" s="280"/>
    </row>
    <row r="27" spans="1:8" ht="13.15" customHeight="1"/>
    <row r="28" spans="1:8" ht="13.15" customHeight="1">
      <c r="A28" s="180" t="s">
        <v>161</v>
      </c>
      <c r="B28" s="180"/>
      <c r="C28" s="180"/>
      <c r="D28" s="180"/>
      <c r="E28" s="180"/>
      <c r="F28" s="180"/>
      <c r="G28" s="180"/>
      <c r="H28" s="180"/>
    </row>
    <row r="29" spans="1:8" ht="12.75" customHeight="1">
      <c r="A29" s="253" t="s">
        <v>184</v>
      </c>
      <c r="B29" s="193"/>
      <c r="C29" s="193"/>
      <c r="D29" s="193"/>
      <c r="E29" s="193"/>
      <c r="F29" s="193"/>
      <c r="G29" s="193"/>
      <c r="H29" s="193"/>
    </row>
    <row r="30" spans="1:8" ht="13.15" customHeight="1">
      <c r="A30" s="169" t="s">
        <v>164</v>
      </c>
      <c r="B30" s="194"/>
      <c r="C30" s="194"/>
      <c r="D30" s="194"/>
      <c r="E30" s="194"/>
      <c r="F30" s="194"/>
      <c r="G30" s="194"/>
      <c r="H30" s="194"/>
    </row>
    <row r="31" spans="1:8">
      <c r="A31" s="277" t="s">
        <v>165</v>
      </c>
      <c r="B31" s="277"/>
      <c r="C31" s="277"/>
      <c r="D31" s="277"/>
      <c r="E31" s="277"/>
      <c r="F31" s="277"/>
      <c r="G31" s="277"/>
      <c r="H31" s="277"/>
    </row>
    <row r="32" spans="1:8" ht="13.15" customHeight="1">
      <c r="A32" s="277" t="s">
        <v>166</v>
      </c>
      <c r="B32" s="277"/>
      <c r="C32" s="277"/>
      <c r="D32" s="277"/>
      <c r="E32" s="277"/>
      <c r="F32" s="277"/>
      <c r="G32" s="277"/>
      <c r="H32" s="277"/>
    </row>
    <row r="33" spans="1:8">
      <c r="A33" s="277"/>
      <c r="B33" s="277"/>
      <c r="C33" s="277"/>
      <c r="D33" s="277"/>
      <c r="E33" s="277"/>
      <c r="F33" s="277"/>
      <c r="G33" s="277"/>
      <c r="H33" s="277"/>
    </row>
    <row r="34" spans="1:8" ht="27.75" customHeight="1">
      <c r="A34" s="277" t="s">
        <v>182</v>
      </c>
      <c r="B34" s="277"/>
      <c r="C34" s="277"/>
      <c r="D34" s="277"/>
      <c r="E34" s="277"/>
      <c r="F34" s="277"/>
      <c r="G34" s="277"/>
      <c r="H34" s="277"/>
    </row>
    <row r="35" spans="1:8" ht="13.15" customHeight="1">
      <c r="A35" s="277" t="s">
        <v>163</v>
      </c>
      <c r="B35" s="277"/>
      <c r="C35" s="277"/>
      <c r="D35" s="277"/>
      <c r="E35" s="277"/>
      <c r="F35" s="277"/>
      <c r="G35" s="277"/>
      <c r="H35" s="277"/>
    </row>
    <row r="36" spans="1:8" ht="13.15" customHeight="1">
      <c r="A36" s="277"/>
      <c r="B36" s="277"/>
      <c r="C36" s="277"/>
      <c r="D36" s="277"/>
      <c r="E36" s="277"/>
      <c r="F36" s="277"/>
      <c r="G36" s="277"/>
      <c r="H36" s="277"/>
    </row>
    <row r="37" spans="1:8" ht="13.9" customHeight="1">
      <c r="A37" s="277"/>
      <c r="B37" s="277"/>
      <c r="C37" s="277"/>
      <c r="D37" s="277"/>
      <c r="E37" s="277"/>
      <c r="F37" s="277"/>
      <c r="G37" s="277"/>
      <c r="H37" s="277"/>
    </row>
    <row r="38" spans="1:8" ht="13.15" customHeight="1">
      <c r="A38" s="169" t="s">
        <v>148</v>
      </c>
    </row>
    <row r="39" spans="1:8" ht="12.75" customHeight="1">
      <c r="A39" s="277"/>
      <c r="B39" s="277"/>
      <c r="C39" s="277"/>
      <c r="D39" s="277"/>
      <c r="E39" s="277"/>
      <c r="F39" s="277"/>
      <c r="G39" s="277"/>
      <c r="H39" s="277"/>
    </row>
    <row r="40" spans="1:8">
      <c r="A40" s="234"/>
      <c r="B40" s="234"/>
      <c r="C40" s="234"/>
      <c r="D40" s="234"/>
      <c r="E40" s="234"/>
      <c r="F40" s="234"/>
      <c r="G40" s="234"/>
      <c r="H40" s="234"/>
    </row>
    <row r="41" spans="1:8" ht="12.75" customHeight="1">
      <c r="A41" s="234"/>
      <c r="B41" s="234"/>
      <c r="C41" s="234"/>
      <c r="D41" s="234"/>
      <c r="E41" s="234"/>
      <c r="F41" s="234"/>
      <c r="G41" s="234"/>
      <c r="H41" s="234"/>
    </row>
    <row r="42" spans="1:8" ht="12.75" customHeight="1">
      <c r="A42" s="234"/>
      <c r="B42" s="234"/>
      <c r="C42" s="234"/>
      <c r="D42" s="234"/>
      <c r="E42" s="234"/>
      <c r="F42" s="234"/>
      <c r="G42" s="234"/>
      <c r="H42" s="234"/>
    </row>
    <row r="43" spans="1:8" ht="12.75" customHeight="1">
      <c r="A43" s="234"/>
      <c r="B43" s="234"/>
      <c r="C43" s="234"/>
      <c r="D43" s="234"/>
      <c r="E43" s="234"/>
      <c r="F43" s="234"/>
      <c r="G43" s="234"/>
      <c r="H43" s="234"/>
    </row>
    <row r="44" spans="1:8" ht="12.75" customHeight="1">
      <c r="A44" s="234"/>
      <c r="B44" s="234"/>
      <c r="C44" s="234"/>
      <c r="E44" s="234"/>
      <c r="F44" s="234"/>
      <c r="G44" s="234"/>
      <c r="H44" s="234"/>
    </row>
    <row r="45" spans="1:8" ht="12.75" customHeight="1">
      <c r="A45" s="234"/>
      <c r="B45" s="234"/>
      <c r="C45" s="234"/>
      <c r="D45" s="234"/>
      <c r="E45" s="234"/>
      <c r="F45" s="234"/>
      <c r="G45" s="234"/>
      <c r="H45" s="234"/>
    </row>
    <row r="46" spans="1:8" ht="12.75" customHeight="1">
      <c r="A46" s="234"/>
      <c r="B46" s="234"/>
      <c r="C46" s="234"/>
      <c r="D46" s="234"/>
      <c r="E46" s="234"/>
      <c r="F46" s="234"/>
      <c r="G46" s="234"/>
      <c r="H46" s="234"/>
    </row>
    <row r="47" spans="1:8">
      <c r="A47" s="169"/>
      <c r="B47" s="169"/>
      <c r="C47" s="169"/>
      <c r="D47" s="169"/>
      <c r="E47" s="169"/>
      <c r="F47" s="169"/>
      <c r="G47" s="169"/>
      <c r="H47" s="169"/>
    </row>
    <row r="48" spans="1:8">
      <c r="A48" s="56"/>
      <c r="B48" s="56"/>
      <c r="C48" s="56"/>
      <c r="D48" s="56"/>
      <c r="E48" s="56"/>
      <c r="F48" s="56"/>
      <c r="G48" s="56"/>
      <c r="H48" s="56"/>
    </row>
    <row r="49" spans="1:8" ht="12.75" customHeight="1">
      <c r="A49" s="56"/>
      <c r="B49" s="56"/>
      <c r="C49" s="56"/>
      <c r="D49" s="56"/>
      <c r="E49" s="56"/>
      <c r="F49" s="56"/>
      <c r="G49" s="56"/>
      <c r="H49" s="56"/>
    </row>
    <row r="50" spans="1:8" ht="12.75" customHeight="1">
      <c r="A50" s="56"/>
      <c r="B50" s="56"/>
      <c r="C50" s="56"/>
      <c r="D50" s="56"/>
      <c r="E50" s="56"/>
      <c r="F50" s="56"/>
      <c r="G50" s="56"/>
      <c r="H50" s="56"/>
    </row>
    <row r="51" spans="1:8" ht="12.75" customHeight="1">
      <c r="A51" s="56"/>
      <c r="B51" s="56"/>
      <c r="C51" s="56"/>
      <c r="D51" s="56"/>
      <c r="E51" s="56"/>
      <c r="F51" s="56"/>
      <c r="G51" s="56"/>
      <c r="H51" s="56"/>
    </row>
    <row r="52" spans="1:8" ht="12.75" customHeight="1">
      <c r="A52" s="56"/>
      <c r="B52" s="56"/>
      <c r="C52" s="56"/>
      <c r="D52" s="56"/>
      <c r="E52" s="56"/>
      <c r="F52" s="56"/>
      <c r="G52" s="56"/>
      <c r="H52" s="56"/>
    </row>
    <row r="53" spans="1:8" ht="12.75" customHeight="1">
      <c r="A53" s="56"/>
      <c r="B53" s="56"/>
      <c r="C53" s="56"/>
      <c r="D53" s="56"/>
      <c r="E53" s="56"/>
      <c r="F53" s="56"/>
      <c r="G53" s="56"/>
      <c r="H53" s="56"/>
    </row>
    <row r="54" spans="1:8" ht="12.75" customHeight="1">
      <c r="A54" s="56"/>
      <c r="B54" s="56"/>
      <c r="C54" s="56"/>
      <c r="D54" s="56"/>
      <c r="E54" s="56"/>
      <c r="F54" s="56"/>
      <c r="G54" s="56"/>
      <c r="H54" s="56"/>
    </row>
    <row r="55" spans="1:8" ht="12.75" customHeight="1">
      <c r="A55" s="56"/>
      <c r="B55" s="56"/>
      <c r="C55" s="56"/>
      <c r="D55" s="56"/>
      <c r="E55" s="56"/>
      <c r="F55" s="56"/>
      <c r="G55" s="56"/>
      <c r="H55" s="56"/>
    </row>
    <row r="56" spans="1:8" ht="12.75" customHeight="1">
      <c r="A56" s="56"/>
      <c r="B56" s="56"/>
      <c r="C56" s="56"/>
      <c r="D56" s="56"/>
      <c r="E56" s="56"/>
      <c r="F56" s="56"/>
      <c r="G56" s="56"/>
      <c r="H56" s="56"/>
    </row>
    <row r="57" spans="1:8" ht="12.75" customHeight="1">
      <c r="A57" s="56"/>
      <c r="B57" s="56"/>
      <c r="C57" s="56"/>
      <c r="D57" s="56"/>
      <c r="E57" s="56"/>
      <c r="F57" s="56"/>
      <c r="G57" s="56"/>
      <c r="H57" s="56"/>
    </row>
    <row r="58" spans="1:8" ht="12.75" customHeight="1">
      <c r="A58" s="56"/>
      <c r="B58" s="56"/>
      <c r="C58" s="56"/>
      <c r="D58" s="56"/>
      <c r="E58" s="56"/>
      <c r="F58" s="56"/>
      <c r="G58" s="56"/>
      <c r="H58" s="56"/>
    </row>
    <row r="59" spans="1:8">
      <c r="A59" s="56"/>
      <c r="B59" s="56"/>
      <c r="C59" s="56"/>
      <c r="D59" s="56"/>
      <c r="E59" s="56"/>
      <c r="F59" s="56"/>
      <c r="G59" s="56"/>
      <c r="H59" s="56"/>
    </row>
    <row r="60" spans="1:8">
      <c r="A60" s="56"/>
      <c r="B60" s="56"/>
      <c r="C60" s="56"/>
      <c r="D60" s="56"/>
      <c r="E60" s="56"/>
      <c r="F60" s="56"/>
      <c r="G60" s="56"/>
      <c r="H60" s="56"/>
    </row>
    <row r="61" spans="1:8">
      <c r="A61" s="56"/>
      <c r="B61" s="56"/>
      <c r="C61" s="56"/>
      <c r="D61" s="56"/>
      <c r="E61" s="56"/>
      <c r="F61" s="56"/>
      <c r="G61" s="56"/>
      <c r="H61" s="56"/>
    </row>
    <row r="62" spans="1:8" ht="12.75" customHeight="1">
      <c r="A62" s="56"/>
      <c r="B62" s="56"/>
      <c r="C62" s="56"/>
      <c r="D62" s="56"/>
      <c r="E62" s="56"/>
      <c r="F62" s="56"/>
      <c r="G62" s="56"/>
      <c r="H62" s="56"/>
    </row>
    <row r="63" spans="1:8">
      <c r="A63" s="56"/>
      <c r="B63" s="56"/>
      <c r="C63" s="56"/>
      <c r="D63" s="56"/>
      <c r="E63" s="56"/>
      <c r="F63" s="56"/>
      <c r="G63" s="56"/>
      <c r="H63" s="56"/>
    </row>
    <row r="64" spans="1:8" ht="12.75" customHeight="1">
      <c r="A64" s="56"/>
      <c r="B64" s="56"/>
      <c r="C64" s="56"/>
      <c r="D64" s="56"/>
      <c r="E64" s="56"/>
      <c r="F64" s="56"/>
      <c r="G64" s="56"/>
      <c r="H64" s="56"/>
    </row>
    <row r="65" spans="1:8">
      <c r="A65" s="56"/>
      <c r="B65" s="56"/>
      <c r="C65" s="56"/>
      <c r="D65" s="56"/>
      <c r="E65" s="56"/>
      <c r="F65" s="56"/>
      <c r="G65" s="56"/>
      <c r="H65" s="56"/>
    </row>
    <row r="66" spans="1:8">
      <c r="A66" s="56"/>
      <c r="B66" s="56"/>
      <c r="C66" s="56"/>
      <c r="D66" s="56"/>
      <c r="E66" s="56"/>
      <c r="F66" s="56"/>
      <c r="G66" s="56"/>
      <c r="H66" s="56"/>
    </row>
    <row r="67" spans="1:8">
      <c r="A67" s="56"/>
      <c r="B67" s="56"/>
      <c r="C67" s="56"/>
      <c r="D67" s="56"/>
      <c r="E67" s="56"/>
      <c r="F67" s="56"/>
      <c r="G67" s="56"/>
      <c r="H67" s="56"/>
    </row>
    <row r="68" spans="1:8">
      <c r="A68" s="56"/>
      <c r="B68" s="56"/>
      <c r="C68" s="56"/>
      <c r="D68" s="56"/>
      <c r="E68" s="56"/>
      <c r="F68" s="56"/>
      <c r="G68" s="56"/>
      <c r="H68" s="56"/>
    </row>
    <row r="69" spans="1:8" s="56" customFormat="1"/>
    <row r="70" spans="1:8" s="56" customFormat="1"/>
    <row r="71" spans="1:8" s="56" customFormat="1"/>
    <row r="72" spans="1:8" s="56" customFormat="1"/>
    <row r="73" spans="1:8" s="56" customFormat="1"/>
    <row r="74" spans="1:8" s="56" customFormat="1"/>
    <row r="75" spans="1:8" s="56" customFormat="1"/>
    <row r="76" spans="1:8" s="56" customFormat="1"/>
    <row r="77" spans="1:8" s="56" customFormat="1"/>
    <row r="78" spans="1:8" s="56" customFormat="1"/>
    <row r="79" spans="1:8" s="56" customFormat="1"/>
    <row r="80" spans="1:8"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row r="199" s="56" customFormat="1"/>
    <row r="200" s="56" customFormat="1"/>
    <row r="201" s="56" customFormat="1"/>
    <row r="202" s="56" customFormat="1"/>
    <row r="203" s="56" customFormat="1"/>
    <row r="204" s="56" customFormat="1"/>
    <row r="205" s="56" customFormat="1"/>
    <row r="206" s="56" customFormat="1"/>
    <row r="207" s="56" customFormat="1"/>
    <row r="208" s="56" customFormat="1"/>
    <row r="209" s="56" customFormat="1"/>
    <row r="210" s="56" customFormat="1"/>
    <row r="211" s="56" customFormat="1"/>
    <row r="212" s="56" customFormat="1"/>
    <row r="213" s="56" customFormat="1"/>
    <row r="214" s="56" customFormat="1"/>
    <row r="215" s="56" customFormat="1"/>
    <row r="216" s="56" customFormat="1"/>
    <row r="217" s="56" customFormat="1"/>
    <row r="218" s="56" customFormat="1"/>
    <row r="219" s="56" customFormat="1"/>
    <row r="220" s="56" customFormat="1"/>
    <row r="221" s="56" customFormat="1"/>
    <row r="222" s="56" customFormat="1"/>
    <row r="223" s="56" customFormat="1"/>
    <row r="224" s="56" customFormat="1"/>
    <row r="225" s="56" customFormat="1"/>
    <row r="226" s="56" customFormat="1"/>
    <row r="227" s="56" customFormat="1"/>
    <row r="228" s="56" customFormat="1"/>
    <row r="229" s="56" customFormat="1"/>
    <row r="230" s="56" customFormat="1"/>
    <row r="231" s="56" customFormat="1"/>
    <row r="232" s="56" customFormat="1"/>
    <row r="233" s="56" customFormat="1"/>
    <row r="234" s="56" customFormat="1"/>
    <row r="235" s="56" customFormat="1"/>
    <row r="236" s="56" customFormat="1"/>
    <row r="237" s="56" customFormat="1"/>
    <row r="238" s="56" customFormat="1"/>
    <row r="239" s="56" customFormat="1"/>
    <row r="240" s="56" customFormat="1"/>
    <row r="241" s="56" customFormat="1"/>
    <row r="242" s="56" customFormat="1"/>
    <row r="243" s="56" customFormat="1"/>
    <row r="244" s="56" customFormat="1"/>
    <row r="245" s="56" customFormat="1"/>
    <row r="246" s="56" customFormat="1"/>
    <row r="247" s="56" customFormat="1"/>
    <row r="248" s="56" customFormat="1"/>
    <row r="249" s="56" customFormat="1"/>
    <row r="250" s="56" customFormat="1"/>
    <row r="251" s="56" customFormat="1"/>
    <row r="252" s="56" customFormat="1"/>
    <row r="253" s="56" customFormat="1"/>
    <row r="254" s="56" customFormat="1"/>
    <row r="255" s="56" customFormat="1"/>
    <row r="256" s="56" customFormat="1"/>
    <row r="257" s="56" customFormat="1"/>
    <row r="258" s="56" customFormat="1"/>
    <row r="259" s="56" customFormat="1"/>
    <row r="260" s="56" customFormat="1"/>
    <row r="261" s="56" customFormat="1"/>
    <row r="262" s="56" customFormat="1"/>
    <row r="263" s="56" customFormat="1"/>
    <row r="264" s="56" customFormat="1"/>
    <row r="265" s="56" customFormat="1"/>
    <row r="266" s="56" customFormat="1"/>
    <row r="267" s="56" customFormat="1"/>
    <row r="268" s="56" customFormat="1"/>
    <row r="269" s="56" customFormat="1"/>
    <row r="270" s="56" customFormat="1"/>
    <row r="271" s="56" customFormat="1"/>
    <row r="272" s="56" customFormat="1"/>
    <row r="273" s="56" customFormat="1"/>
    <row r="274" s="56" customFormat="1"/>
    <row r="275" s="56" customFormat="1"/>
    <row r="276" s="56" customFormat="1"/>
    <row r="277" s="56" customFormat="1"/>
    <row r="278" s="56" customFormat="1"/>
    <row r="279" s="56" customFormat="1"/>
    <row r="280" s="56" customFormat="1"/>
    <row r="281" s="56" customFormat="1"/>
    <row r="282" s="56" customFormat="1"/>
    <row r="283" s="56" customFormat="1"/>
    <row r="284" s="56" customFormat="1"/>
    <row r="285" s="56" customFormat="1"/>
    <row r="286" s="56" customFormat="1"/>
    <row r="287" s="56" customFormat="1"/>
    <row r="288" s="56" customFormat="1"/>
    <row r="289" s="56" customFormat="1"/>
    <row r="290" s="56" customFormat="1"/>
    <row r="291" s="56" customFormat="1"/>
    <row r="292" s="56" customFormat="1"/>
    <row r="293" s="56" customFormat="1"/>
    <row r="294" s="56" customFormat="1"/>
    <row r="295" s="56" customFormat="1"/>
    <row r="296" s="56" customFormat="1"/>
    <row r="297" s="56" customFormat="1"/>
    <row r="298" s="56" customFormat="1"/>
    <row r="299" s="56" customFormat="1"/>
    <row r="300" s="56" customFormat="1"/>
    <row r="301" s="56" customFormat="1"/>
    <row r="302" s="56" customFormat="1"/>
    <row r="303" s="56" customFormat="1"/>
    <row r="304" s="56" customFormat="1"/>
    <row r="305" s="56" customFormat="1"/>
    <row r="306" s="56" customFormat="1"/>
    <row r="307" s="56" customFormat="1"/>
    <row r="308" s="56" customFormat="1"/>
    <row r="309" s="56" customFormat="1"/>
    <row r="310" s="56" customFormat="1"/>
    <row r="311" s="56" customFormat="1"/>
    <row r="312" s="56" customFormat="1"/>
    <row r="313" s="56" customFormat="1"/>
    <row r="314" s="56" customFormat="1"/>
    <row r="315" s="56" customFormat="1"/>
    <row r="316" s="56" customFormat="1"/>
    <row r="317" s="56" customFormat="1"/>
    <row r="318" s="56" customFormat="1"/>
    <row r="319" s="56" customFormat="1"/>
    <row r="320" s="56" customFormat="1"/>
    <row r="321" s="56" customFormat="1"/>
    <row r="322" s="56" customFormat="1"/>
    <row r="323" s="56" customFormat="1"/>
    <row r="324" s="56" customFormat="1"/>
    <row r="325" s="56" customFormat="1"/>
    <row r="326" s="56" customFormat="1"/>
    <row r="327" s="56" customFormat="1"/>
    <row r="328" s="56" customFormat="1"/>
    <row r="329" s="56" customFormat="1"/>
    <row r="330" s="56" customFormat="1"/>
    <row r="331" s="56" customFormat="1"/>
    <row r="332" s="56" customFormat="1"/>
    <row r="333" s="56" customFormat="1"/>
    <row r="334" s="56" customFormat="1"/>
    <row r="335" s="56" customFormat="1"/>
    <row r="336" s="56" customFormat="1"/>
    <row r="337" s="56" customFormat="1"/>
    <row r="338" s="56" customFormat="1"/>
    <row r="339" s="56" customFormat="1"/>
    <row r="340" s="56" customFormat="1"/>
    <row r="341" s="56" customFormat="1"/>
    <row r="342" s="56" customFormat="1"/>
    <row r="343" s="56" customFormat="1"/>
    <row r="344" s="56" customFormat="1"/>
    <row r="345" s="56" customFormat="1"/>
    <row r="346" s="56" customFormat="1"/>
    <row r="347" s="56" customFormat="1"/>
    <row r="348" s="56" customFormat="1"/>
    <row r="349" s="56" customFormat="1"/>
    <row r="350" s="56" customFormat="1"/>
    <row r="351" s="56" customFormat="1"/>
    <row r="352" s="56" customFormat="1"/>
    <row r="353" s="56" customFormat="1"/>
    <row r="354" s="56" customFormat="1"/>
    <row r="355" s="56" customFormat="1"/>
    <row r="356" s="56" customFormat="1"/>
    <row r="357" s="56" customFormat="1"/>
    <row r="358" s="56" customFormat="1"/>
    <row r="359" s="56" customFormat="1"/>
    <row r="360" s="56" customFormat="1"/>
    <row r="361" s="56" customFormat="1"/>
    <row r="362" s="56" customFormat="1"/>
    <row r="363" s="56" customFormat="1"/>
    <row r="364" s="56" customFormat="1"/>
    <row r="365" s="56" customFormat="1"/>
    <row r="366" s="56" customFormat="1"/>
    <row r="367" s="56" customFormat="1"/>
    <row r="368" s="56" customFormat="1"/>
    <row r="369" s="56" customFormat="1"/>
    <row r="370" s="56" customFormat="1"/>
    <row r="371" s="56" customFormat="1"/>
    <row r="372" s="56" customFormat="1"/>
    <row r="373" s="56" customFormat="1"/>
    <row r="374" s="56" customFormat="1"/>
    <row r="375" s="56" customFormat="1"/>
    <row r="376" s="56" customFormat="1"/>
    <row r="377" s="56" customFormat="1"/>
    <row r="378" s="56" customFormat="1"/>
    <row r="379" s="56" customFormat="1"/>
    <row r="380" s="56" customFormat="1"/>
    <row r="381" s="56" customFormat="1"/>
    <row r="382" s="56" customFormat="1"/>
    <row r="383" s="56" customFormat="1"/>
    <row r="384" s="56" customFormat="1"/>
    <row r="385" s="56" customFormat="1"/>
    <row r="386" s="56" customFormat="1"/>
    <row r="387" s="56" customFormat="1"/>
    <row r="388" s="56" customFormat="1"/>
    <row r="389" s="56" customFormat="1"/>
    <row r="390" s="56" customFormat="1"/>
    <row r="391" s="56" customFormat="1"/>
    <row r="392" s="56" customFormat="1"/>
    <row r="393" s="56" customFormat="1"/>
    <row r="394" s="56" customFormat="1"/>
    <row r="395" s="56" customFormat="1"/>
    <row r="396" s="56" customFormat="1"/>
    <row r="397" s="56" customFormat="1"/>
    <row r="398" s="56" customFormat="1"/>
    <row r="399" s="56" customFormat="1"/>
    <row r="400" s="56" customFormat="1"/>
    <row r="401" s="56" customFormat="1"/>
    <row r="402" s="56" customFormat="1"/>
    <row r="403" s="56" customFormat="1"/>
    <row r="404" s="56" customFormat="1"/>
    <row r="405" s="56" customFormat="1"/>
    <row r="406" s="56" customFormat="1"/>
    <row r="407" s="56" customFormat="1"/>
    <row r="408" s="56" customFormat="1"/>
    <row r="409" s="56" customFormat="1"/>
    <row r="410" s="56" customFormat="1"/>
    <row r="411" s="56" customFormat="1"/>
    <row r="412" s="56" customFormat="1"/>
    <row r="413" s="56" customFormat="1"/>
    <row r="414" s="56" customFormat="1"/>
    <row r="415" s="56" customFormat="1"/>
    <row r="416" s="56" customFormat="1"/>
    <row r="417" s="56" customFormat="1"/>
    <row r="418" s="56" customFormat="1"/>
    <row r="419" s="56" customFormat="1"/>
    <row r="420" s="56" customFormat="1"/>
    <row r="421" s="56" customFormat="1"/>
    <row r="422" s="56" customFormat="1"/>
    <row r="423" s="56" customFormat="1"/>
    <row r="424" s="56" customFormat="1"/>
    <row r="425" s="56" customFormat="1"/>
    <row r="426" s="56" customFormat="1"/>
    <row r="427" s="56" customFormat="1"/>
    <row r="428" s="56" customFormat="1"/>
    <row r="429" s="56" customFormat="1"/>
    <row r="430" s="56" customFormat="1"/>
    <row r="431" s="56" customFormat="1"/>
    <row r="432" s="56" customFormat="1"/>
    <row r="433" s="56" customFormat="1"/>
    <row r="434" s="56" customFormat="1"/>
    <row r="435" s="56" customFormat="1"/>
    <row r="436" s="56" customFormat="1"/>
    <row r="437" s="56" customFormat="1"/>
    <row r="438" s="56" customFormat="1"/>
    <row r="439" s="56" customFormat="1"/>
    <row r="440" s="56" customFormat="1"/>
    <row r="441" s="56" customFormat="1"/>
    <row r="442" s="56" customFormat="1"/>
    <row r="443" s="56" customFormat="1"/>
    <row r="444" s="56" customFormat="1"/>
    <row r="445" s="56" customFormat="1"/>
    <row r="446" s="56" customFormat="1"/>
    <row r="447" s="56" customFormat="1"/>
    <row r="448" s="56" customFormat="1"/>
    <row r="449" s="56" customFormat="1"/>
    <row r="450" s="56" customFormat="1"/>
    <row r="451" s="56" customFormat="1"/>
    <row r="452" s="56" customFormat="1"/>
    <row r="453" s="56" customFormat="1"/>
    <row r="454" s="56" customFormat="1"/>
    <row r="455" s="56" customFormat="1"/>
    <row r="456" s="56" customFormat="1"/>
    <row r="457" s="56" customFormat="1"/>
    <row r="458" s="56" customFormat="1"/>
    <row r="459" s="56" customFormat="1"/>
    <row r="460" s="56" customFormat="1"/>
    <row r="461" s="56" customFormat="1"/>
    <row r="462" s="56" customFormat="1"/>
    <row r="463" s="56" customFormat="1"/>
    <row r="464" s="56" customFormat="1"/>
    <row r="465" s="56" customFormat="1"/>
    <row r="466" s="56" customFormat="1"/>
    <row r="467" s="56" customFormat="1"/>
    <row r="468" s="56" customFormat="1"/>
    <row r="469" s="56" customFormat="1"/>
    <row r="470" s="56" customFormat="1"/>
    <row r="471" s="56" customFormat="1"/>
    <row r="472" s="56" customFormat="1"/>
    <row r="473" s="56" customFormat="1"/>
    <row r="474" s="56" customFormat="1"/>
    <row r="475" s="56" customFormat="1"/>
    <row r="476" s="56" customFormat="1"/>
    <row r="477" s="56" customFormat="1"/>
    <row r="478" s="56" customFormat="1"/>
    <row r="479" s="56" customFormat="1"/>
    <row r="480" s="56" customFormat="1"/>
    <row r="481" s="56" customFormat="1"/>
    <row r="482" s="56" customFormat="1"/>
    <row r="483" s="56" customFormat="1"/>
    <row r="484" s="56" customFormat="1"/>
    <row r="485" s="56" customFormat="1"/>
    <row r="486" s="56" customFormat="1"/>
    <row r="487" s="56" customFormat="1"/>
    <row r="488" s="56" customFormat="1"/>
    <row r="489" s="56" customFormat="1"/>
    <row r="490" s="56" customFormat="1"/>
    <row r="491" s="56" customFormat="1"/>
    <row r="492" s="56" customFormat="1"/>
    <row r="493" s="56" customFormat="1"/>
    <row r="494" s="56" customFormat="1"/>
    <row r="495" s="56" customFormat="1"/>
    <row r="496" s="56" customFormat="1"/>
    <row r="497" s="56" customFormat="1"/>
    <row r="498" s="56" customFormat="1"/>
    <row r="499" s="56" customFormat="1"/>
    <row r="500" s="56" customFormat="1"/>
    <row r="501" s="56" customFormat="1"/>
    <row r="502" s="56" customFormat="1"/>
    <row r="503" s="56" customFormat="1"/>
    <row r="504" s="56" customFormat="1"/>
    <row r="505" s="56" customFormat="1"/>
    <row r="506" s="56" customFormat="1"/>
    <row r="507" s="56" customFormat="1"/>
    <row r="508" s="56" customFormat="1"/>
    <row r="509" s="56" customFormat="1"/>
    <row r="510" s="56" customFormat="1"/>
    <row r="511" s="56" customFormat="1"/>
    <row r="512" s="56" customFormat="1"/>
    <row r="513" s="56" customFormat="1"/>
    <row r="514" s="56" customFormat="1"/>
    <row r="515" s="56" customFormat="1"/>
    <row r="516" s="56" customFormat="1"/>
    <row r="517" s="56" customFormat="1"/>
    <row r="518" s="56" customFormat="1"/>
    <row r="519" s="56" customFormat="1"/>
    <row r="520" s="56" customFormat="1"/>
    <row r="521" s="56" customFormat="1"/>
    <row r="522" s="56" customFormat="1"/>
    <row r="523" s="56" customFormat="1"/>
    <row r="524" s="56" customFormat="1"/>
    <row r="525" s="56" customFormat="1"/>
    <row r="526" s="56" customFormat="1"/>
    <row r="527" s="56" customFormat="1"/>
    <row r="528" s="56" customFormat="1"/>
    <row r="529" spans="1:8" s="56" customFormat="1"/>
    <row r="530" spans="1:8" s="56" customFormat="1"/>
    <row r="531" spans="1:8" s="56" customFormat="1"/>
    <row r="532" spans="1:8" s="56" customFormat="1"/>
    <row r="533" spans="1:8" s="56" customFormat="1"/>
    <row r="534" spans="1:8" s="56" customFormat="1"/>
    <row r="535" spans="1:8" s="56" customFormat="1"/>
    <row r="536" spans="1:8" s="56" customFormat="1"/>
    <row r="537" spans="1:8" s="56" customFormat="1"/>
    <row r="538" spans="1:8" s="56" customFormat="1"/>
    <row r="539" spans="1:8" s="56" customFormat="1"/>
    <row r="540" spans="1:8" s="56" customFormat="1">
      <c r="A540"/>
      <c r="B540"/>
      <c r="C540"/>
      <c r="D540"/>
      <c r="E540"/>
      <c r="F540"/>
      <c r="G540"/>
      <c r="H540"/>
    </row>
    <row r="541" spans="1:8" s="56" customFormat="1">
      <c r="A541"/>
      <c r="B541"/>
      <c r="C541"/>
      <c r="D541"/>
      <c r="E541"/>
      <c r="F541"/>
      <c r="G541"/>
      <c r="H541"/>
    </row>
    <row r="542" spans="1:8" s="56" customFormat="1">
      <c r="A542"/>
      <c r="B542"/>
      <c r="C542"/>
      <c r="D542"/>
      <c r="E542"/>
      <c r="F542"/>
      <c r="G542"/>
      <c r="H542"/>
    </row>
    <row r="543" spans="1:8" s="56" customFormat="1">
      <c r="A543"/>
      <c r="B543"/>
      <c r="C543"/>
      <c r="D543"/>
      <c r="E543"/>
      <c r="F543"/>
      <c r="G543"/>
      <c r="H543"/>
    </row>
    <row r="544" spans="1:8" s="56" customFormat="1">
      <c r="A544"/>
      <c r="B544"/>
      <c r="C544"/>
      <c r="D544"/>
      <c r="E544"/>
      <c r="F544"/>
      <c r="G544"/>
      <c r="H544"/>
    </row>
    <row r="545" spans="1:8" s="56" customFormat="1">
      <c r="A545"/>
      <c r="B545"/>
      <c r="C545"/>
      <c r="D545"/>
      <c r="E545"/>
      <c r="F545"/>
      <c r="G545"/>
      <c r="H545"/>
    </row>
    <row r="546" spans="1:8" s="56" customFormat="1">
      <c r="A546"/>
      <c r="B546"/>
      <c r="C546"/>
      <c r="D546"/>
      <c r="E546"/>
      <c r="F546"/>
      <c r="G546"/>
      <c r="H546"/>
    </row>
    <row r="547" spans="1:8" s="56" customFormat="1">
      <c r="A547"/>
      <c r="B547"/>
      <c r="C547"/>
      <c r="D547"/>
      <c r="E547"/>
      <c r="F547"/>
      <c r="G547"/>
      <c r="H547"/>
    </row>
    <row r="548" spans="1:8" s="56" customFormat="1">
      <c r="A548"/>
      <c r="B548"/>
      <c r="C548"/>
      <c r="D548"/>
      <c r="E548"/>
      <c r="F548"/>
      <c r="G548"/>
      <c r="H548"/>
    </row>
    <row r="549" spans="1:8" s="56" customFormat="1">
      <c r="A549"/>
      <c r="B549"/>
      <c r="C549"/>
      <c r="D549"/>
      <c r="E549"/>
      <c r="F549"/>
      <c r="G549"/>
      <c r="H549"/>
    </row>
    <row r="550" spans="1:8" s="56" customFormat="1">
      <c r="A550"/>
      <c r="B550"/>
      <c r="C550"/>
      <c r="D550"/>
      <c r="E550"/>
      <c r="F550"/>
      <c r="G550"/>
      <c r="H550"/>
    </row>
    <row r="551" spans="1:8" s="56" customFormat="1">
      <c r="A551"/>
      <c r="B551"/>
      <c r="C551"/>
      <c r="D551"/>
      <c r="E551"/>
      <c r="F551"/>
      <c r="G551"/>
      <c r="H551"/>
    </row>
    <row r="552" spans="1:8" s="56" customFormat="1">
      <c r="A552"/>
      <c r="B552"/>
      <c r="C552"/>
      <c r="D552"/>
      <c r="E552"/>
      <c r="F552"/>
      <c r="G552"/>
      <c r="H552"/>
    </row>
    <row r="553" spans="1:8" s="56" customFormat="1">
      <c r="A553"/>
      <c r="B553"/>
      <c r="C553"/>
      <c r="D553"/>
      <c r="E553"/>
      <c r="F553"/>
      <c r="G553"/>
      <c r="H553"/>
    </row>
    <row r="554" spans="1:8" s="56" customFormat="1">
      <c r="A554"/>
      <c r="B554"/>
      <c r="C554"/>
      <c r="D554"/>
      <c r="E554"/>
      <c r="F554"/>
      <c r="G554"/>
      <c r="H554"/>
    </row>
    <row r="555" spans="1:8" s="56" customFormat="1">
      <c r="A555"/>
      <c r="B555"/>
      <c r="C555"/>
      <c r="D555"/>
      <c r="E555"/>
      <c r="F555"/>
      <c r="G555"/>
      <c r="H555"/>
    </row>
    <row r="556" spans="1:8" s="56" customFormat="1">
      <c r="A556"/>
      <c r="B556"/>
      <c r="C556"/>
      <c r="D556"/>
      <c r="E556"/>
      <c r="F556"/>
      <c r="G556"/>
      <c r="H556"/>
    </row>
    <row r="557" spans="1:8" s="56" customFormat="1">
      <c r="A557"/>
      <c r="B557"/>
      <c r="C557"/>
      <c r="D557"/>
      <c r="E557"/>
      <c r="F557"/>
      <c r="G557"/>
      <c r="H557"/>
    </row>
    <row r="558" spans="1:8" s="56" customFormat="1">
      <c r="A558"/>
      <c r="B558"/>
      <c r="C558"/>
      <c r="D558"/>
      <c r="E558"/>
      <c r="F558"/>
      <c r="G558"/>
      <c r="H558"/>
    </row>
    <row r="559" spans="1:8" s="56" customFormat="1">
      <c r="A559"/>
      <c r="B559"/>
      <c r="C559"/>
      <c r="D559"/>
      <c r="E559"/>
      <c r="F559"/>
      <c r="G559"/>
      <c r="H559"/>
    </row>
    <row r="560" spans="1:8" s="56" customFormat="1">
      <c r="A560"/>
      <c r="B560"/>
      <c r="C560"/>
      <c r="D560"/>
      <c r="E560"/>
      <c r="F560"/>
      <c r="G560"/>
      <c r="H560"/>
    </row>
  </sheetData>
  <customSheetViews>
    <customSheetView guid="{52CD16EA-6A0A-4D86-B11B-631248FD7960}" scale="70" showGridLines="0" showRowCol="0">
      <selection activeCell="A39" sqref="A39:I41"/>
      <pageMargins left="0.5" right="0.5" top="0.5" bottom="0.5" header="0.3" footer="0.3"/>
      <pageSetup orientation="portrait" r:id="rId1"/>
    </customSheetView>
  </customSheetViews>
  <mergeCells count="10">
    <mergeCell ref="A39:H39"/>
    <mergeCell ref="A35:H37"/>
    <mergeCell ref="A31:H31"/>
    <mergeCell ref="A6:H11"/>
    <mergeCell ref="A17:H21"/>
    <mergeCell ref="A24:H25"/>
    <mergeCell ref="A14:H15"/>
    <mergeCell ref="A26:H26"/>
    <mergeCell ref="A32:H33"/>
    <mergeCell ref="A34:H34"/>
  </mergeCell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E517"/>
  <sheetViews>
    <sheetView showGridLines="0" showRuler="0" zoomScaleNormal="100" zoomScalePageLayoutView="50" workbookViewId="0">
      <selection activeCell="L30" sqref="L30"/>
    </sheetView>
  </sheetViews>
  <sheetFormatPr defaultColWidth="9.140625" defaultRowHeight="12.75"/>
  <cols>
    <col min="1" max="1" width="9.140625" style="169"/>
    <col min="2" max="2" width="10.28515625" style="169" customWidth="1"/>
    <col min="3" max="3" width="10.140625" style="169" bestFit="1" customWidth="1"/>
    <col min="4" max="4" width="10.140625" style="169" customWidth="1"/>
    <col min="5" max="5" width="14.28515625" style="169" customWidth="1"/>
    <col min="6" max="6" width="9.7109375" style="169" customWidth="1"/>
    <col min="7" max="7" width="9.140625" style="228"/>
    <col min="8" max="8" width="9.7109375" style="169" bestFit="1" customWidth="1"/>
    <col min="9" max="9" width="14.42578125" style="229" customWidth="1"/>
    <col min="10" max="10" width="9.140625" style="169"/>
    <col min="11" max="11" width="9.28515625" style="169" customWidth="1"/>
    <col min="12" max="12" width="10.140625" style="169" customWidth="1"/>
    <col min="13" max="13" width="10.7109375" style="169" customWidth="1"/>
    <col min="14" max="14" width="10.85546875" style="169" customWidth="1"/>
    <col min="15" max="15" width="9.140625" style="169"/>
    <col min="16" max="16" width="9.140625" style="228"/>
    <col min="17" max="17" width="9.7109375" style="169" bestFit="1" customWidth="1"/>
    <col min="18" max="18" width="9.140625" style="229"/>
    <col min="19" max="109" width="9.140625" style="197"/>
    <col min="110" max="16384" width="9.140625" style="169"/>
  </cols>
  <sheetData>
    <row r="1" spans="1:18" ht="30">
      <c r="A1" s="181" t="s">
        <v>127</v>
      </c>
      <c r="B1" s="187"/>
      <c r="C1" s="187"/>
      <c r="D1" s="187"/>
      <c r="E1" s="187"/>
      <c r="F1" s="187"/>
      <c r="G1" s="213"/>
      <c r="H1" s="187"/>
      <c r="I1" s="187" t="s">
        <v>191</v>
      </c>
      <c r="J1" s="197"/>
      <c r="K1" s="197"/>
      <c r="L1" s="197"/>
      <c r="M1" s="197"/>
      <c r="N1" s="197"/>
      <c r="O1" s="197"/>
      <c r="P1" s="226"/>
      <c r="Q1" s="197"/>
      <c r="R1" s="227"/>
    </row>
    <row r="2" spans="1:18" ht="20.25">
      <c r="A2" s="182" t="s">
        <v>202</v>
      </c>
      <c r="B2" s="187"/>
      <c r="C2" s="187"/>
      <c r="D2" s="187"/>
      <c r="E2" s="187"/>
      <c r="F2" s="187"/>
      <c r="G2" s="213"/>
      <c r="H2" s="187"/>
      <c r="I2" s="198"/>
      <c r="J2" s="197"/>
      <c r="K2" s="197"/>
      <c r="L2" s="197"/>
      <c r="M2" s="197"/>
      <c r="N2" s="197"/>
      <c r="O2" s="197"/>
      <c r="P2" s="226"/>
      <c r="Q2" s="197"/>
      <c r="R2" s="227"/>
    </row>
    <row r="3" spans="1:18">
      <c r="A3" s="235"/>
      <c r="B3" s="187"/>
      <c r="C3" s="187"/>
      <c r="D3" s="187"/>
      <c r="E3" s="187"/>
      <c r="F3" s="187"/>
      <c r="G3" s="213"/>
      <c r="H3" s="187"/>
      <c r="I3" s="198"/>
      <c r="J3" s="197"/>
      <c r="K3" s="197"/>
      <c r="L3" s="197"/>
      <c r="M3" s="197"/>
      <c r="N3" s="197"/>
      <c r="O3" s="197"/>
      <c r="P3" s="226"/>
      <c r="Q3" s="197"/>
      <c r="R3" s="227"/>
    </row>
    <row r="4" spans="1:18">
      <c r="A4" s="295" t="s">
        <v>185</v>
      </c>
      <c r="B4" s="295"/>
      <c r="C4" s="295"/>
      <c r="D4" s="295"/>
      <c r="E4" s="295"/>
      <c r="F4" s="295"/>
      <c r="G4" s="295"/>
      <c r="H4" s="295"/>
      <c r="I4" s="295"/>
      <c r="J4" s="197"/>
      <c r="K4" s="197"/>
      <c r="L4" s="197"/>
      <c r="M4" s="197"/>
      <c r="N4" s="197"/>
      <c r="O4" s="197"/>
      <c r="P4" s="226"/>
      <c r="Q4" s="197"/>
      <c r="R4" s="227"/>
    </row>
    <row r="5" spans="1:18">
      <c r="A5" s="296"/>
      <c r="B5" s="296"/>
      <c r="C5" s="296"/>
      <c r="D5" s="296"/>
      <c r="E5" s="296"/>
      <c r="F5" s="296"/>
      <c r="G5" s="296"/>
      <c r="H5" s="296"/>
      <c r="I5" s="296"/>
      <c r="J5" s="197"/>
      <c r="K5" s="197"/>
      <c r="L5" s="197"/>
      <c r="M5" s="197"/>
      <c r="N5" s="197"/>
      <c r="O5" s="197"/>
      <c r="P5" s="226"/>
      <c r="Q5" s="197"/>
      <c r="R5" s="227"/>
    </row>
    <row r="6" spans="1:18" ht="13.9" customHeight="1">
      <c r="A6" s="214" t="s">
        <v>46</v>
      </c>
      <c r="B6" s="215"/>
      <c r="C6" s="215"/>
      <c r="D6" s="215"/>
      <c r="E6" s="215"/>
      <c r="F6" s="215"/>
      <c r="G6" s="230" t="s">
        <v>3</v>
      </c>
      <c r="H6" s="230" t="s">
        <v>2</v>
      </c>
      <c r="I6" s="231" t="s">
        <v>9</v>
      </c>
      <c r="J6" s="197"/>
      <c r="K6" s="197"/>
      <c r="L6" s="197"/>
      <c r="M6" s="197"/>
      <c r="N6" s="197"/>
      <c r="O6" s="197"/>
      <c r="P6" s="226"/>
      <c r="Q6" s="197"/>
      <c r="R6" s="227"/>
    </row>
    <row r="7" spans="1:18" ht="12.75" customHeight="1">
      <c r="A7" s="283" t="s">
        <v>129</v>
      </c>
      <c r="B7" s="284"/>
      <c r="C7" s="284"/>
      <c r="D7" s="284"/>
      <c r="E7" s="284"/>
      <c r="F7" s="284"/>
      <c r="G7" s="284"/>
      <c r="H7" s="284"/>
      <c r="I7" s="285"/>
      <c r="J7" s="197"/>
      <c r="K7" s="197"/>
      <c r="L7" s="197"/>
      <c r="M7" s="197"/>
      <c r="N7" s="197"/>
      <c r="O7" s="197"/>
      <c r="P7" s="226"/>
      <c r="Q7" s="197"/>
      <c r="R7" s="227"/>
    </row>
    <row r="8" spans="1:18" ht="12.75" customHeight="1">
      <c r="A8" s="286" t="s">
        <v>0</v>
      </c>
      <c r="B8" s="287"/>
      <c r="C8" s="232" t="s">
        <v>170</v>
      </c>
      <c r="D8" s="289" t="s">
        <v>167</v>
      </c>
      <c r="E8" s="290"/>
      <c r="F8" s="291"/>
      <c r="G8" s="239">
        <v>1</v>
      </c>
      <c r="H8" s="246"/>
      <c r="I8" s="240">
        <f>G8*H8</f>
        <v>0</v>
      </c>
      <c r="J8" s="197"/>
      <c r="K8" s="197"/>
      <c r="L8" s="197"/>
      <c r="M8" s="197"/>
      <c r="N8" s="197"/>
      <c r="O8" s="197"/>
      <c r="P8" s="226"/>
      <c r="Q8" s="197"/>
      <c r="R8" s="227"/>
    </row>
    <row r="9" spans="1:18" ht="12.75" customHeight="1">
      <c r="A9" s="286" t="s">
        <v>0</v>
      </c>
      <c r="B9" s="287"/>
      <c r="C9" s="232" t="s">
        <v>172</v>
      </c>
      <c r="D9" s="292"/>
      <c r="E9" s="293"/>
      <c r="F9" s="294"/>
      <c r="G9" s="239">
        <v>2</v>
      </c>
      <c r="H9" s="246"/>
      <c r="I9" s="240">
        <f>G9*H9</f>
        <v>0</v>
      </c>
      <c r="J9" s="197"/>
      <c r="K9" s="197"/>
      <c r="L9" s="197"/>
      <c r="M9" s="197"/>
      <c r="N9" s="197"/>
      <c r="O9" s="197"/>
      <c r="P9" s="226"/>
      <c r="Q9" s="197"/>
      <c r="R9" s="227"/>
    </row>
    <row r="10" spans="1:18" ht="12.75" customHeight="1">
      <c r="A10" s="286" t="s">
        <v>0</v>
      </c>
      <c r="B10" s="287"/>
      <c r="C10" s="232" t="s">
        <v>173</v>
      </c>
      <c r="D10" s="292"/>
      <c r="E10" s="293"/>
      <c r="F10" s="294"/>
      <c r="G10" s="239">
        <v>3</v>
      </c>
      <c r="H10" s="246"/>
      <c r="I10" s="240">
        <f>G10*H10</f>
        <v>0</v>
      </c>
      <c r="J10" s="197"/>
      <c r="K10" s="197"/>
      <c r="L10" s="197"/>
      <c r="M10" s="197"/>
      <c r="N10" s="197"/>
      <c r="O10" s="197"/>
      <c r="P10" s="226"/>
      <c r="Q10" s="197"/>
      <c r="R10" s="227"/>
    </row>
    <row r="11" spans="1:18" ht="13.15" customHeight="1">
      <c r="A11" s="286" t="s">
        <v>0</v>
      </c>
      <c r="B11" s="287"/>
      <c r="C11" s="232" t="s">
        <v>174</v>
      </c>
      <c r="D11" s="292"/>
      <c r="E11" s="293"/>
      <c r="F11" s="294"/>
      <c r="G11" s="239">
        <v>5</v>
      </c>
      <c r="H11" s="246"/>
      <c r="I11" s="240">
        <f>G11*H11</f>
        <v>0</v>
      </c>
      <c r="J11" s="197"/>
      <c r="K11" s="197"/>
      <c r="L11" s="197"/>
      <c r="M11" s="197"/>
      <c r="N11" s="197"/>
      <c r="O11" s="197"/>
      <c r="P11" s="226"/>
      <c r="Q11" s="197"/>
      <c r="R11" s="227"/>
    </row>
    <row r="12" spans="1:18" ht="13.9" customHeight="1">
      <c r="A12" s="283" t="s">
        <v>171</v>
      </c>
      <c r="B12" s="284"/>
      <c r="C12" s="284"/>
      <c r="D12" s="284"/>
      <c r="E12" s="284"/>
      <c r="F12" s="284"/>
      <c r="G12" s="284"/>
      <c r="H12" s="284"/>
      <c r="I12" s="285"/>
      <c r="J12" s="197"/>
      <c r="K12" s="197"/>
      <c r="L12" s="197"/>
      <c r="M12" s="197"/>
      <c r="N12" s="197"/>
      <c r="O12" s="197"/>
      <c r="P12" s="226"/>
      <c r="Q12" s="197"/>
      <c r="R12" s="227"/>
    </row>
    <row r="13" spans="1:18" ht="13.15" customHeight="1">
      <c r="A13" s="286" t="s">
        <v>168</v>
      </c>
      <c r="B13" s="287"/>
      <c r="C13" s="232" t="s">
        <v>137</v>
      </c>
      <c r="D13" s="297" t="s">
        <v>132</v>
      </c>
      <c r="E13" s="297"/>
      <c r="F13" s="297"/>
      <c r="G13" s="239">
        <v>1</v>
      </c>
      <c r="H13" s="246"/>
      <c r="I13" s="240">
        <f>G13*H13</f>
        <v>0</v>
      </c>
      <c r="J13" s="197"/>
      <c r="K13" s="197"/>
      <c r="L13" s="197"/>
      <c r="M13" s="197"/>
      <c r="N13" s="197"/>
      <c r="O13" s="197"/>
      <c r="P13" s="226"/>
      <c r="Q13" s="197"/>
      <c r="R13" s="227"/>
    </row>
    <row r="14" spans="1:18" ht="13.9" customHeight="1">
      <c r="A14" s="286" t="s">
        <v>169</v>
      </c>
      <c r="B14" s="287"/>
      <c r="C14" s="216"/>
      <c r="D14" s="302" t="s">
        <v>133</v>
      </c>
      <c r="E14" s="302"/>
      <c r="F14" s="303"/>
      <c r="G14" s="241">
        <v>10</v>
      </c>
      <c r="H14" s="246"/>
      <c r="I14" s="240">
        <f>G14*H14</f>
        <v>0</v>
      </c>
      <c r="J14" s="197"/>
      <c r="K14" s="197"/>
      <c r="L14" s="197"/>
      <c r="M14" s="197"/>
      <c r="N14" s="197"/>
      <c r="O14" s="197"/>
      <c r="P14" s="226"/>
      <c r="Q14" s="197"/>
      <c r="R14" s="227"/>
    </row>
    <row r="15" spans="1:18">
      <c r="A15" s="187"/>
      <c r="B15" s="187"/>
      <c r="C15" s="187"/>
      <c r="D15" s="187"/>
      <c r="E15" s="187"/>
      <c r="F15" s="187"/>
      <c r="G15" s="213"/>
      <c r="H15" s="187"/>
      <c r="I15" s="198"/>
      <c r="J15" s="197"/>
      <c r="K15" s="197"/>
      <c r="L15" s="197"/>
      <c r="M15" s="197"/>
      <c r="N15" s="197"/>
      <c r="O15" s="197"/>
      <c r="P15" s="226"/>
      <c r="Q15" s="197"/>
      <c r="R15" s="227"/>
    </row>
    <row r="16" spans="1:18" ht="13.9" customHeight="1">
      <c r="A16" s="298" t="s">
        <v>128</v>
      </c>
      <c r="B16" s="299"/>
      <c r="C16" s="299"/>
      <c r="D16" s="299"/>
      <c r="E16" s="299"/>
      <c r="F16" s="299"/>
      <c r="G16" s="299"/>
      <c r="H16" s="299"/>
      <c r="I16" s="300"/>
      <c r="J16" s="197"/>
      <c r="K16" s="197"/>
      <c r="L16" s="197"/>
      <c r="M16" s="197"/>
      <c r="N16" s="197"/>
      <c r="O16" s="197"/>
      <c r="P16" s="226"/>
      <c r="Q16" s="197"/>
      <c r="R16" s="227"/>
    </row>
    <row r="17" spans="1:18" ht="13.9" customHeight="1">
      <c r="A17" s="283" t="s">
        <v>157</v>
      </c>
      <c r="B17" s="284"/>
      <c r="C17" s="284"/>
      <c r="D17" s="284"/>
      <c r="E17" s="284"/>
      <c r="F17" s="284"/>
      <c r="G17" s="284"/>
      <c r="H17" s="284"/>
      <c r="I17" s="285"/>
      <c r="J17" s="197"/>
      <c r="K17" s="197"/>
      <c r="L17" s="197"/>
      <c r="M17" s="197"/>
      <c r="N17" s="197"/>
      <c r="O17" s="197"/>
      <c r="P17" s="226"/>
      <c r="Q17" s="197"/>
      <c r="R17" s="227"/>
    </row>
    <row r="18" spans="1:18" ht="12.75" customHeight="1">
      <c r="A18" s="286" t="s">
        <v>57</v>
      </c>
      <c r="B18" s="287"/>
      <c r="C18" s="232" t="s">
        <v>158</v>
      </c>
      <c r="D18" s="288" t="s">
        <v>167</v>
      </c>
      <c r="E18" s="288"/>
      <c r="F18" s="288"/>
      <c r="G18" s="238">
        <v>10</v>
      </c>
      <c r="H18" s="246"/>
      <c r="I18" s="240">
        <f>G18*H18</f>
        <v>0</v>
      </c>
      <c r="J18" s="197"/>
      <c r="K18" s="197"/>
      <c r="L18" s="197"/>
      <c r="M18" s="197"/>
      <c r="N18" s="197"/>
      <c r="O18" s="197"/>
      <c r="P18" s="226"/>
      <c r="Q18" s="197"/>
      <c r="R18" s="227"/>
    </row>
    <row r="19" spans="1:18" ht="12.75" customHeight="1">
      <c r="A19" s="286" t="s">
        <v>57</v>
      </c>
      <c r="B19" s="287"/>
      <c r="C19" s="232" t="s">
        <v>130</v>
      </c>
      <c r="D19" s="288"/>
      <c r="E19" s="288"/>
      <c r="F19" s="288"/>
      <c r="G19" s="238">
        <v>15</v>
      </c>
      <c r="H19" s="246"/>
      <c r="I19" s="240"/>
      <c r="J19" s="197"/>
      <c r="K19" s="197"/>
      <c r="L19" s="197"/>
      <c r="M19" s="197"/>
      <c r="N19" s="197"/>
      <c r="O19" s="197"/>
      <c r="P19" s="226"/>
      <c r="Q19" s="197"/>
      <c r="R19" s="227"/>
    </row>
    <row r="20" spans="1:18" ht="12.75" customHeight="1">
      <c r="A20" s="286" t="s">
        <v>57</v>
      </c>
      <c r="B20" s="287"/>
      <c r="C20" s="232" t="s">
        <v>131</v>
      </c>
      <c r="D20" s="288"/>
      <c r="E20" s="288"/>
      <c r="F20" s="288"/>
      <c r="G20" s="238">
        <v>20</v>
      </c>
      <c r="H20" s="246"/>
      <c r="I20" s="240">
        <f>G20*H20</f>
        <v>0</v>
      </c>
      <c r="J20" s="197"/>
      <c r="K20" s="197"/>
      <c r="L20" s="197"/>
      <c r="M20" s="197"/>
      <c r="N20" s="197"/>
      <c r="O20" s="197"/>
      <c r="P20" s="226"/>
      <c r="Q20" s="197"/>
      <c r="R20" s="227"/>
    </row>
    <row r="21" spans="1:18" ht="13.9" customHeight="1">
      <c r="A21" s="283" t="s">
        <v>160</v>
      </c>
      <c r="B21" s="284"/>
      <c r="C21" s="284"/>
      <c r="D21" s="284"/>
      <c r="E21" s="284"/>
      <c r="F21" s="284"/>
      <c r="G21" s="284"/>
      <c r="H21" s="284"/>
      <c r="I21" s="285"/>
      <c r="J21" s="197"/>
      <c r="K21" s="197"/>
      <c r="L21" s="197"/>
      <c r="M21" s="197"/>
      <c r="N21" s="197"/>
      <c r="O21" s="197"/>
      <c r="P21" s="226"/>
      <c r="Q21" s="197"/>
      <c r="R21" s="227"/>
    </row>
    <row r="22" spans="1:18">
      <c r="A22" s="286" t="s">
        <v>57</v>
      </c>
      <c r="B22" s="287"/>
      <c r="C22" s="233" t="s">
        <v>159</v>
      </c>
      <c r="D22" s="289" t="s">
        <v>155</v>
      </c>
      <c r="E22" s="290"/>
      <c r="F22" s="291"/>
      <c r="G22" s="242">
        <v>20</v>
      </c>
      <c r="H22" s="246"/>
      <c r="I22" s="243">
        <f t="shared" ref="I22:I25" si="0">G22*H22</f>
        <v>0</v>
      </c>
      <c r="J22" s="197"/>
      <c r="K22" s="197"/>
      <c r="L22" s="197"/>
      <c r="M22" s="197"/>
      <c r="N22" s="197"/>
      <c r="O22" s="197"/>
      <c r="P22" s="226"/>
      <c r="Q22" s="197"/>
      <c r="R22" s="227"/>
    </row>
    <row r="23" spans="1:18" ht="12.75" customHeight="1">
      <c r="A23" s="286" t="s">
        <v>57</v>
      </c>
      <c r="B23" s="287"/>
      <c r="C23" s="233" t="s">
        <v>175</v>
      </c>
      <c r="D23" s="292"/>
      <c r="E23" s="293"/>
      <c r="F23" s="294"/>
      <c r="G23" s="242">
        <v>25</v>
      </c>
      <c r="H23" s="246"/>
      <c r="I23" s="243">
        <f t="shared" si="0"/>
        <v>0</v>
      </c>
      <c r="J23" s="197"/>
      <c r="K23" s="197"/>
      <c r="L23" s="197"/>
      <c r="M23" s="197"/>
      <c r="N23" s="197"/>
      <c r="O23" s="197"/>
      <c r="P23" s="226"/>
      <c r="Q23" s="197"/>
      <c r="R23" s="227"/>
    </row>
    <row r="24" spans="1:18" ht="12.75" customHeight="1">
      <c r="A24" s="286" t="s">
        <v>57</v>
      </c>
      <c r="B24" s="287"/>
      <c r="C24" s="233" t="s">
        <v>176</v>
      </c>
      <c r="D24" s="292"/>
      <c r="E24" s="293"/>
      <c r="F24" s="294"/>
      <c r="G24" s="242">
        <v>50</v>
      </c>
      <c r="H24" s="246"/>
      <c r="I24" s="243">
        <f t="shared" si="0"/>
        <v>0</v>
      </c>
      <c r="J24" s="197"/>
      <c r="K24" s="197"/>
      <c r="L24" s="197"/>
      <c r="M24" s="197"/>
      <c r="N24" s="197"/>
      <c r="O24" s="197"/>
      <c r="P24" s="226"/>
      <c r="Q24" s="197"/>
      <c r="R24" s="227"/>
    </row>
    <row r="25" spans="1:18">
      <c r="A25" s="286" t="s">
        <v>57</v>
      </c>
      <c r="B25" s="287"/>
      <c r="C25" s="233" t="s">
        <v>177</v>
      </c>
      <c r="D25" s="292"/>
      <c r="E25" s="293"/>
      <c r="F25" s="294"/>
      <c r="G25" s="242">
        <v>60</v>
      </c>
      <c r="H25" s="246"/>
      <c r="I25" s="243">
        <f t="shared" si="0"/>
        <v>0</v>
      </c>
      <c r="J25" s="197"/>
      <c r="K25" s="197"/>
      <c r="L25" s="197"/>
      <c r="M25" s="197"/>
      <c r="N25" s="197"/>
      <c r="O25" s="197"/>
      <c r="P25" s="226"/>
      <c r="Q25" s="197"/>
      <c r="R25" s="227"/>
    </row>
    <row r="26" spans="1:18" ht="12.75" customHeight="1">
      <c r="A26" s="283"/>
      <c r="B26" s="284"/>
      <c r="C26" s="284"/>
      <c r="D26" s="284"/>
      <c r="E26" s="284"/>
      <c r="F26" s="284"/>
      <c r="G26" s="284"/>
      <c r="H26" s="284"/>
      <c r="I26" s="285"/>
      <c r="J26" s="197"/>
      <c r="K26" s="197"/>
      <c r="L26" s="197"/>
      <c r="M26" s="197"/>
      <c r="N26" s="197"/>
      <c r="O26" s="197"/>
      <c r="P26" s="226"/>
      <c r="Q26" s="197"/>
      <c r="R26" s="227"/>
    </row>
    <row r="27" spans="1:18" ht="12.75" customHeight="1">
      <c r="A27" s="286"/>
      <c r="B27" s="287"/>
      <c r="C27" s="232"/>
      <c r="D27" s="286"/>
      <c r="E27" s="301"/>
      <c r="F27" s="287"/>
      <c r="G27" s="238"/>
      <c r="H27" s="246"/>
      <c r="I27" s="240"/>
      <c r="J27" s="197"/>
      <c r="K27" s="197"/>
      <c r="L27" s="197"/>
      <c r="M27" s="197"/>
      <c r="N27" s="197"/>
      <c r="O27" s="197"/>
      <c r="P27" s="226"/>
      <c r="Q27" s="197"/>
      <c r="R27" s="227"/>
    </row>
    <row r="28" spans="1:18" ht="12.75" customHeight="1">
      <c r="A28" s="220"/>
      <c r="B28" s="220"/>
      <c r="C28" s="187"/>
      <c r="D28" s="187"/>
      <c r="E28" s="187"/>
      <c r="F28" s="187"/>
      <c r="G28" s="213"/>
      <c r="H28" s="187"/>
      <c r="I28" s="198"/>
      <c r="J28" s="197"/>
      <c r="K28" s="197"/>
      <c r="L28" s="197"/>
      <c r="M28" s="197"/>
      <c r="N28" s="197"/>
      <c r="O28" s="197"/>
      <c r="P28" s="226"/>
      <c r="Q28" s="197"/>
      <c r="R28" s="227"/>
    </row>
    <row r="29" spans="1:18" ht="12.75" customHeight="1">
      <c r="A29" s="217" t="s">
        <v>65</v>
      </c>
      <c r="B29" s="218"/>
      <c r="C29" s="218"/>
      <c r="D29" s="184" t="s">
        <v>138</v>
      </c>
      <c r="E29" s="217" t="s">
        <v>156</v>
      </c>
      <c r="F29" s="200" t="s">
        <v>149</v>
      </c>
      <c r="G29" s="218"/>
      <c r="H29" s="218"/>
      <c r="I29" s="219"/>
      <c r="J29" s="197"/>
      <c r="K29" s="197"/>
      <c r="L29" s="197"/>
      <c r="M29" s="197"/>
      <c r="N29" s="197"/>
      <c r="O29" s="197"/>
      <c r="P29" s="226"/>
      <c r="Q29" s="197"/>
      <c r="R29" s="227"/>
    </row>
    <row r="30" spans="1:18" ht="12.75" customHeight="1">
      <c r="A30" s="286" t="s">
        <v>136</v>
      </c>
      <c r="B30" s="301"/>
      <c r="C30" s="287"/>
      <c r="D30" s="199"/>
      <c r="E30" s="199"/>
      <c r="F30" s="199"/>
      <c r="G30" s="244">
        <v>3</v>
      </c>
      <c r="H30" s="246"/>
      <c r="I30" s="240">
        <f>G30*H30</f>
        <v>0</v>
      </c>
      <c r="J30" s="197"/>
      <c r="K30" s="197"/>
      <c r="L30" s="197"/>
      <c r="M30" s="197"/>
      <c r="N30" s="197"/>
      <c r="O30" s="197"/>
      <c r="P30" s="226"/>
      <c r="Q30" s="197"/>
      <c r="R30" s="227"/>
    </row>
    <row r="31" spans="1:18" ht="12.75" customHeight="1">
      <c r="A31" s="286" t="s">
        <v>62</v>
      </c>
      <c r="B31" s="301"/>
      <c r="C31" s="287"/>
      <c r="D31" s="199"/>
      <c r="E31" s="199"/>
      <c r="F31" s="199"/>
      <c r="G31" s="238">
        <v>7</v>
      </c>
      <c r="H31" s="246"/>
      <c r="I31" s="240">
        <f>G31*H31</f>
        <v>0</v>
      </c>
      <c r="J31" s="197"/>
      <c r="K31" s="197"/>
      <c r="L31" s="197"/>
      <c r="M31" s="197"/>
      <c r="N31" s="197"/>
      <c r="O31" s="197"/>
      <c r="P31" s="226"/>
      <c r="Q31" s="197"/>
      <c r="R31" s="227"/>
    </row>
    <row r="32" spans="1:18" ht="12.75" customHeight="1">
      <c r="A32" s="286" t="s">
        <v>135</v>
      </c>
      <c r="B32" s="301"/>
      <c r="C32" s="287"/>
      <c r="D32" s="199"/>
      <c r="E32" s="199"/>
      <c r="F32" s="199"/>
      <c r="G32" s="238">
        <v>10</v>
      </c>
      <c r="H32" s="246"/>
      <c r="I32" s="240">
        <f>G32*H32</f>
        <v>0</v>
      </c>
      <c r="J32" s="197"/>
      <c r="K32" s="197"/>
      <c r="L32" s="197"/>
      <c r="M32" s="197"/>
      <c r="N32" s="197"/>
      <c r="O32" s="197"/>
      <c r="P32" s="226"/>
      <c r="Q32" s="197"/>
      <c r="R32" s="227"/>
    </row>
    <row r="33" spans="1:18" ht="12.75" customHeight="1">
      <c r="A33" s="286" t="s">
        <v>134</v>
      </c>
      <c r="B33" s="301"/>
      <c r="C33" s="287"/>
      <c r="D33" s="199"/>
      <c r="E33" s="199"/>
      <c r="F33" s="199"/>
      <c r="G33" s="238">
        <v>20</v>
      </c>
      <c r="H33" s="246"/>
      <c r="I33" s="240">
        <f t="shared" ref="I33" si="1">G33*H33</f>
        <v>0</v>
      </c>
      <c r="J33" s="197"/>
      <c r="K33" s="197"/>
      <c r="L33" s="197"/>
      <c r="M33" s="197"/>
      <c r="N33" s="197"/>
      <c r="O33" s="197"/>
      <c r="P33" s="226"/>
      <c r="Q33" s="197"/>
      <c r="R33" s="227"/>
    </row>
    <row r="34" spans="1:18" ht="12.75" customHeight="1">
      <c r="A34" s="187"/>
      <c r="B34" s="187"/>
      <c r="C34" s="187"/>
      <c r="D34" s="236" t="s">
        <v>139</v>
      </c>
      <c r="E34" s="187"/>
      <c r="G34" s="213"/>
      <c r="H34" s="187"/>
      <c r="I34" s="198"/>
      <c r="J34" s="197"/>
      <c r="K34" s="197"/>
      <c r="L34" s="197"/>
      <c r="M34" s="197"/>
      <c r="N34" s="197"/>
      <c r="O34" s="197"/>
      <c r="P34" s="226"/>
      <c r="Q34" s="197"/>
      <c r="R34" s="227"/>
    </row>
    <row r="35" spans="1:18" ht="12.75" customHeight="1">
      <c r="A35" s="187"/>
      <c r="B35" s="187"/>
      <c r="C35" s="187"/>
      <c r="D35" s="236" t="s">
        <v>140</v>
      </c>
      <c r="E35" s="187"/>
      <c r="F35" s="221"/>
      <c r="G35" s="213"/>
      <c r="H35" s="187"/>
      <c r="I35" s="198"/>
      <c r="J35" s="197"/>
      <c r="K35" s="197"/>
      <c r="L35" s="197"/>
      <c r="M35" s="197"/>
      <c r="N35" s="197"/>
      <c r="O35" s="197"/>
      <c r="P35" s="226"/>
      <c r="Q35" s="197"/>
      <c r="R35" s="227"/>
    </row>
    <row r="36" spans="1:18" ht="12.75" customHeight="1">
      <c r="A36" s="187"/>
      <c r="B36" s="187"/>
      <c r="C36" s="187"/>
      <c r="D36" s="221"/>
      <c r="E36" s="187"/>
      <c r="F36" s="221"/>
      <c r="G36" s="213"/>
      <c r="H36" s="187"/>
      <c r="I36" s="198"/>
      <c r="J36" s="197"/>
      <c r="K36" s="197"/>
      <c r="L36" s="197"/>
      <c r="M36" s="197"/>
      <c r="N36" s="197"/>
      <c r="O36" s="197"/>
      <c r="P36" s="226"/>
      <c r="Q36" s="197"/>
      <c r="R36" s="227"/>
    </row>
    <row r="37" spans="1:18" ht="12.75" customHeight="1">
      <c r="A37" s="187"/>
      <c r="B37" s="187"/>
      <c r="C37" s="187"/>
      <c r="D37" s="221"/>
      <c r="E37" s="187"/>
      <c r="F37" s="221"/>
      <c r="G37" s="213"/>
      <c r="H37" s="187"/>
      <c r="I37" s="198"/>
      <c r="J37" s="197"/>
      <c r="K37" s="197"/>
      <c r="L37" s="197"/>
      <c r="M37" s="197"/>
      <c r="N37" s="197"/>
      <c r="O37" s="197"/>
      <c r="P37" s="226"/>
      <c r="Q37" s="197"/>
      <c r="R37" s="227"/>
    </row>
    <row r="38" spans="1:18" ht="12.75" customHeight="1">
      <c r="A38" s="221"/>
      <c r="B38" s="187"/>
      <c r="C38" s="187"/>
      <c r="D38" s="221"/>
      <c r="E38" s="187"/>
      <c r="F38" s="187"/>
      <c r="G38" s="222" t="s">
        <v>197</v>
      </c>
      <c r="H38" s="187"/>
      <c r="I38" s="198"/>
      <c r="J38" s="197"/>
      <c r="K38" s="197"/>
      <c r="L38" s="197"/>
      <c r="M38" s="197"/>
      <c r="N38" s="197"/>
      <c r="O38" s="197"/>
      <c r="P38" s="226"/>
      <c r="Q38" s="197"/>
      <c r="R38" s="227"/>
    </row>
    <row r="39" spans="1:18" ht="12.75" customHeight="1">
      <c r="A39" s="187"/>
      <c r="B39" s="187"/>
      <c r="C39" s="222"/>
      <c r="D39" s="222"/>
      <c r="E39" s="223"/>
      <c r="F39" s="187"/>
      <c r="G39" s="213"/>
      <c r="H39" s="187"/>
      <c r="I39" s="198"/>
      <c r="J39" s="197"/>
      <c r="K39" s="197"/>
      <c r="L39" s="197"/>
      <c r="M39" s="197"/>
      <c r="N39" s="197"/>
      <c r="O39" s="197"/>
      <c r="P39" s="226"/>
      <c r="Q39" s="197"/>
      <c r="R39" s="227"/>
    </row>
    <row r="40" spans="1:18" ht="12.75" customHeight="1">
      <c r="A40" s="187"/>
      <c r="C40" s="187"/>
      <c r="D40" s="187"/>
      <c r="E40" s="188"/>
      <c r="F40" s="187"/>
      <c r="G40" s="286" t="s">
        <v>26</v>
      </c>
      <c r="H40" s="287"/>
      <c r="I40" s="237"/>
      <c r="J40" s="197"/>
      <c r="K40" s="197"/>
      <c r="L40" s="197"/>
      <c r="M40" s="197"/>
      <c r="N40" s="197"/>
      <c r="O40" s="197"/>
      <c r="P40" s="226"/>
      <c r="Q40" s="197"/>
      <c r="R40" s="227"/>
    </row>
    <row r="41" spans="1:18" ht="12.75" customHeight="1">
      <c r="A41" s="187"/>
      <c r="B41" s="222"/>
      <c r="C41" s="187"/>
      <c r="D41" s="187"/>
      <c r="E41" s="188"/>
      <c r="F41" s="187"/>
      <c r="G41" s="213"/>
      <c r="H41" s="187"/>
      <c r="I41" s="245">
        <f>SUM(I8:I11,I13:I14,I18:I20,I22:I25,I27,I30:I33)</f>
        <v>0</v>
      </c>
      <c r="J41" s="197"/>
      <c r="K41" s="197"/>
      <c r="L41" s="197"/>
      <c r="M41" s="197"/>
      <c r="N41" s="197"/>
      <c r="O41" s="197"/>
      <c r="P41" s="226"/>
      <c r="Q41" s="197"/>
      <c r="R41" s="227"/>
    </row>
    <row r="42" spans="1:18" ht="12.75" customHeight="1">
      <c r="A42" s="187"/>
      <c r="B42" s="187"/>
      <c r="C42" s="187"/>
      <c r="D42" s="187"/>
      <c r="E42" s="187"/>
      <c r="F42" s="187"/>
      <c r="G42" s="286" t="s">
        <v>147</v>
      </c>
      <c r="H42" s="287"/>
      <c r="I42" s="240">
        <f>IF(I41&lt;(0.5*I40),IF(I41&lt;5000,I41,5000),IF((0.5*I40)&lt;5000,(0.5*I40),5000))</f>
        <v>0</v>
      </c>
      <c r="J42" s="197"/>
      <c r="K42" s="197"/>
      <c r="L42" s="197"/>
      <c r="M42" s="197"/>
      <c r="N42" s="197"/>
      <c r="O42" s="197"/>
      <c r="P42" s="226"/>
      <c r="Q42" s="197"/>
      <c r="R42" s="227"/>
    </row>
    <row r="43" spans="1:18" ht="12.75" customHeight="1">
      <c r="A43" s="187"/>
      <c r="B43" s="187"/>
      <c r="C43" s="187"/>
      <c r="D43" s="187"/>
      <c r="E43" s="187"/>
      <c r="F43" s="187"/>
      <c r="G43" s="282" t="s">
        <v>179</v>
      </c>
      <c r="H43" s="282"/>
      <c r="I43" s="282"/>
      <c r="J43" s="197"/>
      <c r="K43" s="197"/>
      <c r="L43" s="197"/>
      <c r="M43" s="197"/>
      <c r="N43" s="197"/>
      <c r="O43" s="197"/>
      <c r="P43" s="226"/>
      <c r="Q43" s="197"/>
      <c r="R43" s="227"/>
    </row>
    <row r="44" spans="1:18" ht="12.75" customHeight="1">
      <c r="A44" s="187"/>
      <c r="B44" s="187"/>
      <c r="C44" s="187"/>
      <c r="D44" s="187"/>
      <c r="F44" s="187"/>
      <c r="G44" s="281" t="s">
        <v>180</v>
      </c>
      <c r="H44" s="281"/>
      <c r="I44" s="281"/>
      <c r="J44" s="197"/>
      <c r="K44" s="197"/>
      <c r="L44" s="197"/>
      <c r="M44" s="197"/>
      <c r="N44" s="197"/>
      <c r="O44" s="197"/>
      <c r="P44" s="226"/>
      <c r="Q44" s="197"/>
      <c r="R44" s="227"/>
    </row>
    <row r="45" spans="1:18" ht="12.75" customHeight="1">
      <c r="A45" s="187"/>
      <c r="B45" s="187"/>
      <c r="C45" s="187"/>
      <c r="D45" s="187"/>
      <c r="E45" s="187"/>
      <c r="F45" s="187"/>
      <c r="G45" s="224"/>
      <c r="H45" s="224"/>
      <c r="I45" s="225"/>
      <c r="J45" s="197"/>
      <c r="K45" s="197"/>
      <c r="L45" s="197"/>
      <c r="M45" s="197"/>
      <c r="N45" s="197"/>
      <c r="O45" s="197"/>
      <c r="P45" s="226"/>
      <c r="Q45" s="197"/>
      <c r="R45" s="227"/>
    </row>
    <row r="46" spans="1:18" ht="12.75" customHeight="1">
      <c r="A46" s="187"/>
      <c r="B46" s="187"/>
      <c r="C46" s="187"/>
      <c r="D46" s="187"/>
      <c r="E46" s="187"/>
      <c r="F46" s="187"/>
      <c r="G46" s="224"/>
      <c r="H46" s="224"/>
      <c r="I46" s="225"/>
      <c r="J46" s="197"/>
      <c r="K46" s="197"/>
      <c r="L46" s="197"/>
      <c r="M46" s="197"/>
      <c r="N46" s="197"/>
      <c r="O46" s="197"/>
      <c r="P46" s="226"/>
      <c r="Q46" s="197"/>
      <c r="R46" s="227"/>
    </row>
    <row r="47" spans="1:18" ht="12.75" customHeight="1">
      <c r="A47" s="187"/>
      <c r="B47" s="187"/>
      <c r="C47" s="187"/>
      <c r="D47" s="187"/>
      <c r="E47" s="187"/>
      <c r="F47" s="187"/>
      <c r="G47" s="224"/>
      <c r="H47" s="224"/>
      <c r="I47" s="225"/>
      <c r="J47" s="197"/>
      <c r="K47" s="197"/>
      <c r="L47" s="197"/>
      <c r="M47" s="197"/>
      <c r="N47" s="197"/>
      <c r="O47" s="197"/>
      <c r="P47" s="226"/>
      <c r="Q47" s="197"/>
      <c r="R47" s="227"/>
    </row>
    <row r="48" spans="1:18" ht="12.75" customHeight="1">
      <c r="A48" s="197"/>
      <c r="B48" s="197"/>
      <c r="C48" s="197"/>
      <c r="D48" s="197"/>
      <c r="E48" s="197"/>
      <c r="F48" s="197"/>
      <c r="G48" s="226"/>
      <c r="H48" s="197"/>
      <c r="I48" s="227"/>
      <c r="J48" s="197"/>
      <c r="K48" s="197"/>
      <c r="L48" s="197"/>
      <c r="M48" s="197"/>
      <c r="N48" s="197"/>
      <c r="O48" s="197"/>
      <c r="P48" s="226"/>
      <c r="Q48" s="197"/>
      <c r="R48" s="227"/>
    </row>
    <row r="49" spans="1:18" ht="12.75" customHeight="1">
      <c r="A49" s="197"/>
      <c r="B49" s="197"/>
      <c r="C49" s="197"/>
      <c r="D49" s="197"/>
      <c r="E49" s="197"/>
      <c r="F49" s="197"/>
      <c r="G49" s="226"/>
      <c r="H49" s="197"/>
      <c r="I49" s="227"/>
      <c r="J49" s="197"/>
      <c r="K49" s="197"/>
      <c r="L49" s="197"/>
      <c r="M49" s="197"/>
      <c r="N49" s="197"/>
      <c r="O49" s="197"/>
      <c r="P49" s="226"/>
      <c r="Q49" s="197"/>
      <c r="R49" s="227"/>
    </row>
    <row r="50" spans="1:18" ht="12.75" customHeight="1">
      <c r="A50" s="197"/>
      <c r="B50" s="197"/>
      <c r="C50" s="197"/>
      <c r="D50" s="197"/>
      <c r="E50" s="197"/>
      <c r="F50" s="197"/>
      <c r="G50" s="226"/>
      <c r="H50" s="197"/>
      <c r="I50" s="227"/>
      <c r="J50" s="197"/>
      <c r="K50" s="197"/>
      <c r="L50" s="197"/>
      <c r="M50" s="197"/>
      <c r="N50" s="197"/>
      <c r="O50" s="197"/>
      <c r="P50" s="226"/>
      <c r="Q50" s="197"/>
      <c r="R50" s="227"/>
    </row>
    <row r="51" spans="1:18" ht="12.75" customHeight="1">
      <c r="A51" s="197"/>
      <c r="B51" s="197"/>
      <c r="C51" s="197"/>
      <c r="D51" s="197"/>
      <c r="E51" s="197"/>
      <c r="F51" s="197"/>
      <c r="G51" s="226"/>
      <c r="H51" s="197"/>
      <c r="I51" s="227"/>
      <c r="J51" s="197"/>
      <c r="K51" s="197"/>
      <c r="L51" s="197"/>
      <c r="M51" s="197"/>
      <c r="N51" s="197"/>
      <c r="O51" s="197"/>
      <c r="P51" s="226"/>
      <c r="Q51" s="197"/>
      <c r="R51" s="227"/>
    </row>
    <row r="52" spans="1:18" ht="12.75" customHeight="1">
      <c r="A52" s="197"/>
      <c r="B52" s="197"/>
      <c r="C52" s="197"/>
      <c r="D52" s="197"/>
      <c r="E52" s="197"/>
      <c r="F52" s="197"/>
      <c r="G52" s="226"/>
      <c r="H52" s="197"/>
      <c r="I52" s="227"/>
      <c r="J52" s="197"/>
      <c r="K52" s="197"/>
      <c r="L52" s="197"/>
      <c r="M52" s="197"/>
      <c r="N52" s="197"/>
      <c r="O52" s="197"/>
      <c r="P52" s="226"/>
      <c r="Q52" s="197"/>
      <c r="R52" s="227"/>
    </row>
    <row r="53" spans="1:18" ht="12.75" customHeight="1">
      <c r="A53" s="197"/>
      <c r="B53" s="197"/>
      <c r="C53" s="197"/>
      <c r="D53" s="197"/>
      <c r="E53" s="197"/>
      <c r="F53" s="197"/>
      <c r="G53" s="226"/>
      <c r="H53" s="197"/>
      <c r="I53" s="227"/>
      <c r="J53" s="197"/>
      <c r="K53" s="197"/>
      <c r="L53" s="197"/>
      <c r="M53" s="197"/>
      <c r="N53" s="197"/>
      <c r="O53" s="197"/>
      <c r="P53" s="226"/>
      <c r="Q53" s="197"/>
      <c r="R53" s="227"/>
    </row>
    <row r="54" spans="1:18" ht="12.75" customHeight="1">
      <c r="A54" s="197"/>
      <c r="B54" s="197"/>
      <c r="C54" s="197"/>
      <c r="D54" s="197"/>
      <c r="E54" s="197"/>
      <c r="F54" s="197"/>
      <c r="G54" s="226"/>
      <c r="H54" s="197"/>
      <c r="I54" s="227"/>
      <c r="J54" s="197"/>
      <c r="K54" s="197"/>
      <c r="L54" s="197"/>
      <c r="M54" s="197"/>
      <c r="N54" s="197"/>
      <c r="O54" s="197"/>
      <c r="P54" s="226"/>
      <c r="Q54" s="197"/>
      <c r="R54" s="227"/>
    </row>
    <row r="55" spans="1:18" ht="12.75" customHeight="1">
      <c r="A55" s="197"/>
      <c r="B55" s="197"/>
      <c r="C55" s="197"/>
      <c r="D55" s="197"/>
      <c r="E55" s="197"/>
      <c r="F55" s="197"/>
      <c r="G55" s="226"/>
      <c r="H55" s="197"/>
      <c r="I55" s="227"/>
      <c r="J55" s="197"/>
      <c r="K55" s="197"/>
      <c r="L55" s="197"/>
      <c r="M55" s="197"/>
      <c r="N55" s="197"/>
      <c r="O55" s="197"/>
      <c r="P55" s="226"/>
      <c r="Q55" s="197"/>
      <c r="R55" s="227"/>
    </row>
    <row r="56" spans="1:18" ht="12.75" customHeight="1">
      <c r="A56" s="197"/>
      <c r="B56" s="197"/>
      <c r="C56" s="197"/>
      <c r="D56" s="197"/>
      <c r="E56" s="197"/>
      <c r="F56" s="197"/>
      <c r="G56" s="226"/>
      <c r="H56" s="197"/>
      <c r="I56" s="227"/>
      <c r="J56" s="197"/>
      <c r="K56" s="197"/>
      <c r="L56" s="197"/>
      <c r="M56" s="197"/>
      <c r="N56" s="197"/>
      <c r="O56" s="197"/>
      <c r="P56" s="226"/>
      <c r="Q56" s="197"/>
      <c r="R56" s="227"/>
    </row>
    <row r="57" spans="1:18">
      <c r="A57" s="197"/>
      <c r="B57" s="197"/>
      <c r="C57" s="197"/>
      <c r="D57" s="197"/>
      <c r="E57" s="197"/>
      <c r="F57" s="197"/>
      <c r="G57" s="226"/>
      <c r="H57" s="197"/>
      <c r="I57" s="227"/>
      <c r="J57" s="197"/>
      <c r="K57" s="197"/>
      <c r="L57" s="197"/>
      <c r="M57" s="197"/>
      <c r="N57" s="197"/>
      <c r="O57" s="197"/>
      <c r="P57" s="226"/>
      <c r="Q57" s="197"/>
      <c r="R57" s="227"/>
    </row>
    <row r="58" spans="1:18">
      <c r="A58" s="197"/>
      <c r="B58" s="197"/>
      <c r="C58" s="197"/>
      <c r="D58" s="197"/>
      <c r="E58" s="197"/>
      <c r="F58" s="197"/>
      <c r="G58" s="226"/>
      <c r="H58" s="197"/>
      <c r="I58" s="227"/>
      <c r="J58" s="197"/>
      <c r="K58" s="197"/>
      <c r="L58" s="197"/>
      <c r="M58" s="197"/>
      <c r="N58" s="197"/>
      <c r="O58" s="197"/>
      <c r="P58" s="226"/>
      <c r="Q58" s="197"/>
      <c r="R58" s="227"/>
    </row>
    <row r="59" spans="1:18" ht="12.75" customHeight="1">
      <c r="A59" s="197"/>
      <c r="B59" s="197"/>
      <c r="C59" s="197"/>
      <c r="D59" s="197"/>
      <c r="E59" s="197"/>
      <c r="F59" s="197"/>
      <c r="G59" s="226"/>
      <c r="H59" s="197"/>
      <c r="I59" s="227"/>
      <c r="J59" s="197"/>
      <c r="K59" s="197"/>
      <c r="L59" s="197"/>
      <c r="M59" s="197"/>
      <c r="N59" s="197"/>
      <c r="O59" s="197"/>
      <c r="P59" s="226"/>
      <c r="Q59" s="197"/>
      <c r="R59" s="227"/>
    </row>
    <row r="60" spans="1:18" ht="12.75" customHeight="1">
      <c r="A60" s="197"/>
      <c r="B60" s="197"/>
      <c r="C60" s="197"/>
      <c r="D60" s="197"/>
      <c r="E60" s="197"/>
      <c r="F60" s="197"/>
      <c r="G60" s="226"/>
      <c r="H60" s="197"/>
      <c r="I60" s="227"/>
      <c r="J60" s="197"/>
      <c r="K60" s="197"/>
      <c r="L60" s="197"/>
      <c r="M60" s="197"/>
      <c r="N60" s="197"/>
      <c r="O60" s="197"/>
      <c r="P60" s="226"/>
      <c r="Q60" s="197"/>
      <c r="R60" s="227"/>
    </row>
    <row r="61" spans="1:18" ht="12.75" customHeight="1">
      <c r="A61" s="197"/>
      <c r="B61" s="197"/>
      <c r="C61" s="197"/>
      <c r="D61" s="197"/>
      <c r="E61" s="197"/>
      <c r="F61" s="197"/>
      <c r="G61" s="226"/>
      <c r="H61" s="197"/>
      <c r="I61" s="227"/>
      <c r="J61" s="197"/>
      <c r="K61" s="197"/>
      <c r="L61" s="197"/>
      <c r="M61" s="197"/>
      <c r="N61" s="197"/>
      <c r="O61" s="197"/>
      <c r="P61" s="226"/>
      <c r="Q61" s="197"/>
      <c r="R61" s="227"/>
    </row>
    <row r="62" spans="1:18" ht="12.75" customHeight="1">
      <c r="A62" s="197"/>
      <c r="B62" s="197"/>
      <c r="C62" s="197"/>
      <c r="D62" s="197"/>
      <c r="E62" s="197"/>
      <c r="F62" s="197"/>
      <c r="G62" s="226"/>
      <c r="H62" s="197"/>
      <c r="I62" s="227"/>
      <c r="J62" s="197"/>
      <c r="K62" s="197"/>
      <c r="L62" s="197"/>
      <c r="M62" s="197"/>
      <c r="N62" s="197"/>
      <c r="O62" s="197"/>
      <c r="P62" s="226"/>
      <c r="Q62" s="197"/>
      <c r="R62" s="227"/>
    </row>
    <row r="63" spans="1:18">
      <c r="A63" s="197"/>
      <c r="B63" s="197"/>
      <c r="C63" s="197"/>
      <c r="D63" s="197"/>
      <c r="E63" s="197"/>
      <c r="F63" s="197"/>
      <c r="G63" s="226"/>
      <c r="H63" s="197"/>
      <c r="I63" s="227"/>
      <c r="J63" s="197"/>
      <c r="K63" s="197"/>
      <c r="L63" s="197"/>
      <c r="M63" s="197"/>
      <c r="N63" s="197"/>
      <c r="O63" s="197"/>
      <c r="P63" s="226"/>
      <c r="Q63" s="197"/>
      <c r="R63" s="227"/>
    </row>
    <row r="64" spans="1:18">
      <c r="A64" s="197"/>
      <c r="B64" s="197"/>
      <c r="C64" s="197"/>
      <c r="D64" s="197"/>
      <c r="E64" s="197"/>
      <c r="F64" s="197"/>
      <c r="G64" s="226"/>
      <c r="H64" s="197"/>
      <c r="I64" s="227"/>
      <c r="J64" s="197"/>
      <c r="K64" s="197"/>
      <c r="L64" s="197"/>
      <c r="M64" s="197"/>
      <c r="N64" s="197"/>
      <c r="O64" s="197"/>
      <c r="P64" s="226"/>
      <c r="Q64" s="197"/>
      <c r="R64" s="227"/>
    </row>
    <row r="65" spans="1:18">
      <c r="A65" s="197"/>
      <c r="B65" s="197"/>
      <c r="C65" s="197"/>
      <c r="D65" s="197"/>
      <c r="E65" s="197"/>
      <c r="F65" s="197"/>
      <c r="G65" s="226"/>
      <c r="H65" s="197"/>
      <c r="I65" s="227"/>
      <c r="J65" s="197"/>
      <c r="K65" s="197"/>
      <c r="L65" s="197"/>
      <c r="M65" s="197"/>
      <c r="N65" s="197"/>
      <c r="O65" s="197"/>
      <c r="P65" s="226"/>
      <c r="Q65" s="197"/>
      <c r="R65" s="227"/>
    </row>
    <row r="66" spans="1:18" s="197" customFormat="1">
      <c r="G66" s="226"/>
      <c r="I66" s="227"/>
      <c r="P66" s="226"/>
      <c r="R66" s="227"/>
    </row>
    <row r="67" spans="1:18" s="197" customFormat="1">
      <c r="G67" s="226"/>
      <c r="I67" s="227"/>
      <c r="P67" s="226"/>
      <c r="R67" s="227"/>
    </row>
    <row r="68" spans="1:18" s="197" customFormat="1">
      <c r="G68" s="226"/>
      <c r="I68" s="227"/>
      <c r="P68" s="226"/>
      <c r="R68" s="227"/>
    </row>
    <row r="69" spans="1:18" s="197" customFormat="1">
      <c r="G69" s="226"/>
      <c r="I69" s="227"/>
      <c r="P69" s="226"/>
      <c r="R69" s="227"/>
    </row>
    <row r="70" spans="1:18" s="197" customFormat="1">
      <c r="G70" s="226"/>
      <c r="I70" s="227"/>
      <c r="P70" s="226"/>
      <c r="R70" s="227"/>
    </row>
    <row r="71" spans="1:18" s="197" customFormat="1">
      <c r="G71" s="226"/>
      <c r="I71" s="227"/>
      <c r="P71" s="226"/>
      <c r="R71" s="227"/>
    </row>
    <row r="72" spans="1:18" s="197" customFormat="1">
      <c r="G72" s="226"/>
      <c r="I72" s="227"/>
      <c r="P72" s="226"/>
      <c r="R72" s="227"/>
    </row>
    <row r="73" spans="1:18" s="197" customFormat="1">
      <c r="G73" s="226"/>
      <c r="I73" s="227"/>
      <c r="P73" s="226"/>
      <c r="R73" s="227"/>
    </row>
    <row r="74" spans="1:18" s="197" customFormat="1">
      <c r="G74" s="226"/>
      <c r="I74" s="227"/>
      <c r="P74" s="226"/>
      <c r="R74" s="227"/>
    </row>
    <row r="75" spans="1:18" s="197" customFormat="1">
      <c r="G75" s="226"/>
      <c r="I75" s="227"/>
      <c r="P75" s="226"/>
      <c r="R75" s="227"/>
    </row>
    <row r="76" spans="1:18" s="197" customFormat="1">
      <c r="G76" s="226"/>
      <c r="I76" s="227"/>
      <c r="P76" s="226"/>
      <c r="R76" s="227"/>
    </row>
    <row r="77" spans="1:18" s="197" customFormat="1">
      <c r="G77" s="226"/>
      <c r="I77" s="227"/>
      <c r="P77" s="226"/>
      <c r="R77" s="227"/>
    </row>
    <row r="78" spans="1:18" s="197" customFormat="1">
      <c r="G78" s="226"/>
      <c r="I78" s="227"/>
      <c r="P78" s="226"/>
      <c r="R78" s="227"/>
    </row>
    <row r="79" spans="1:18" s="197" customFormat="1">
      <c r="G79" s="226"/>
      <c r="I79" s="227"/>
      <c r="P79" s="226"/>
      <c r="R79" s="227"/>
    </row>
    <row r="80" spans="1:18" s="197" customFormat="1">
      <c r="G80" s="226"/>
      <c r="I80" s="227"/>
      <c r="P80" s="226"/>
      <c r="R80" s="227"/>
    </row>
    <row r="81" spans="7:18" s="197" customFormat="1">
      <c r="G81" s="226"/>
      <c r="I81" s="227"/>
      <c r="P81" s="226"/>
      <c r="R81" s="227"/>
    </row>
    <row r="82" spans="7:18" s="197" customFormat="1">
      <c r="G82" s="226"/>
      <c r="I82" s="227"/>
      <c r="P82" s="226"/>
      <c r="R82" s="227"/>
    </row>
    <row r="83" spans="7:18" s="197" customFormat="1">
      <c r="G83" s="226"/>
      <c r="I83" s="227"/>
      <c r="P83" s="226"/>
      <c r="R83" s="227"/>
    </row>
    <row r="84" spans="7:18" s="197" customFormat="1">
      <c r="G84" s="226"/>
      <c r="I84" s="227"/>
      <c r="P84" s="226"/>
      <c r="R84" s="227"/>
    </row>
    <row r="85" spans="7:18" s="197" customFormat="1">
      <c r="G85" s="226"/>
      <c r="I85" s="227"/>
      <c r="P85" s="226"/>
      <c r="R85" s="227"/>
    </row>
    <row r="86" spans="7:18" s="197" customFormat="1">
      <c r="G86" s="226"/>
      <c r="I86" s="227"/>
      <c r="P86" s="226"/>
      <c r="R86" s="227"/>
    </row>
    <row r="87" spans="7:18" s="197" customFormat="1">
      <c r="G87" s="226"/>
      <c r="I87" s="227"/>
      <c r="P87" s="226"/>
      <c r="R87" s="227"/>
    </row>
    <row r="88" spans="7:18" s="197" customFormat="1">
      <c r="G88" s="226"/>
      <c r="I88" s="227"/>
      <c r="P88" s="226"/>
      <c r="R88" s="227"/>
    </row>
    <row r="89" spans="7:18" s="197" customFormat="1">
      <c r="G89" s="226"/>
      <c r="I89" s="227"/>
      <c r="P89" s="226"/>
      <c r="R89" s="227"/>
    </row>
    <row r="90" spans="7:18" s="197" customFormat="1">
      <c r="G90" s="226"/>
      <c r="I90" s="227"/>
      <c r="P90" s="226"/>
      <c r="R90" s="227"/>
    </row>
    <row r="91" spans="7:18" s="197" customFormat="1">
      <c r="G91" s="226"/>
      <c r="I91" s="227"/>
      <c r="P91" s="226"/>
      <c r="R91" s="227"/>
    </row>
    <row r="92" spans="7:18" s="197" customFormat="1">
      <c r="G92" s="226"/>
      <c r="I92" s="227"/>
      <c r="P92" s="226"/>
      <c r="R92" s="227"/>
    </row>
    <row r="93" spans="7:18" s="197" customFormat="1">
      <c r="G93" s="226"/>
      <c r="I93" s="227"/>
      <c r="P93" s="226"/>
      <c r="R93" s="227"/>
    </row>
    <row r="94" spans="7:18" s="197" customFormat="1">
      <c r="G94" s="226"/>
      <c r="I94" s="227"/>
      <c r="P94" s="226"/>
      <c r="R94" s="227"/>
    </row>
    <row r="95" spans="7:18" s="197" customFormat="1">
      <c r="G95" s="226"/>
      <c r="I95" s="227"/>
      <c r="P95" s="226"/>
      <c r="R95" s="227"/>
    </row>
    <row r="96" spans="7:18" s="197" customFormat="1">
      <c r="G96" s="226"/>
      <c r="I96" s="227"/>
      <c r="P96" s="226"/>
      <c r="R96" s="227"/>
    </row>
    <row r="97" spans="7:18" s="197" customFormat="1">
      <c r="G97" s="226"/>
      <c r="I97" s="227"/>
      <c r="P97" s="226"/>
      <c r="R97" s="227"/>
    </row>
    <row r="98" spans="7:18" s="197" customFormat="1">
      <c r="G98" s="226"/>
      <c r="I98" s="227"/>
      <c r="P98" s="226"/>
      <c r="R98" s="227"/>
    </row>
    <row r="99" spans="7:18" s="197" customFormat="1">
      <c r="G99" s="226"/>
      <c r="I99" s="227"/>
      <c r="P99" s="226"/>
      <c r="R99" s="227"/>
    </row>
    <row r="100" spans="7:18" s="197" customFormat="1">
      <c r="G100" s="226"/>
      <c r="I100" s="227"/>
      <c r="P100" s="226"/>
      <c r="R100" s="227"/>
    </row>
    <row r="101" spans="7:18" s="197" customFormat="1">
      <c r="G101" s="226"/>
      <c r="I101" s="227"/>
      <c r="P101" s="226"/>
      <c r="R101" s="227"/>
    </row>
    <row r="102" spans="7:18" s="197" customFormat="1">
      <c r="G102" s="226"/>
      <c r="I102" s="227"/>
      <c r="P102" s="226"/>
      <c r="R102" s="227"/>
    </row>
    <row r="103" spans="7:18" s="197" customFormat="1">
      <c r="G103" s="226"/>
      <c r="I103" s="227"/>
      <c r="P103" s="226"/>
      <c r="R103" s="227"/>
    </row>
    <row r="104" spans="7:18" s="197" customFormat="1">
      <c r="G104" s="226"/>
      <c r="I104" s="227"/>
      <c r="P104" s="226"/>
      <c r="R104" s="227"/>
    </row>
    <row r="105" spans="7:18" s="197" customFormat="1">
      <c r="G105" s="226"/>
      <c r="I105" s="227"/>
      <c r="P105" s="226"/>
      <c r="R105" s="227"/>
    </row>
    <row r="106" spans="7:18" s="197" customFormat="1">
      <c r="G106" s="226"/>
      <c r="I106" s="227"/>
      <c r="P106" s="226"/>
      <c r="R106" s="227"/>
    </row>
    <row r="107" spans="7:18" s="197" customFormat="1">
      <c r="G107" s="226"/>
      <c r="I107" s="227"/>
      <c r="P107" s="226"/>
      <c r="R107" s="227"/>
    </row>
    <row r="108" spans="7:18" s="197" customFormat="1">
      <c r="G108" s="226"/>
      <c r="I108" s="227"/>
      <c r="P108" s="226"/>
      <c r="R108" s="227"/>
    </row>
    <row r="109" spans="7:18" s="197" customFormat="1">
      <c r="G109" s="226"/>
      <c r="I109" s="227"/>
      <c r="P109" s="226"/>
      <c r="R109" s="227"/>
    </row>
    <row r="110" spans="7:18" s="197" customFormat="1">
      <c r="G110" s="226"/>
      <c r="I110" s="227"/>
      <c r="P110" s="226"/>
      <c r="R110" s="227"/>
    </row>
    <row r="111" spans="7:18" s="197" customFormat="1">
      <c r="G111" s="226"/>
      <c r="I111" s="227"/>
      <c r="P111" s="226"/>
      <c r="R111" s="227"/>
    </row>
    <row r="112" spans="7:18" s="197" customFormat="1">
      <c r="G112" s="226"/>
      <c r="I112" s="227"/>
      <c r="P112" s="226"/>
      <c r="R112" s="227"/>
    </row>
    <row r="113" spans="7:18" s="197" customFormat="1">
      <c r="G113" s="226"/>
      <c r="I113" s="227"/>
      <c r="P113" s="226"/>
      <c r="R113" s="227"/>
    </row>
    <row r="114" spans="7:18" s="197" customFormat="1">
      <c r="G114" s="226"/>
      <c r="I114" s="227"/>
      <c r="P114" s="226"/>
      <c r="R114" s="227"/>
    </row>
    <row r="115" spans="7:18" s="197" customFormat="1">
      <c r="G115" s="226"/>
      <c r="I115" s="227"/>
      <c r="P115" s="226"/>
      <c r="R115" s="227"/>
    </row>
    <row r="116" spans="7:18" s="197" customFormat="1">
      <c r="G116" s="226"/>
      <c r="I116" s="227"/>
      <c r="P116" s="226"/>
      <c r="R116" s="227"/>
    </row>
    <row r="117" spans="7:18" s="197" customFormat="1">
      <c r="G117" s="226"/>
      <c r="I117" s="227"/>
      <c r="P117" s="226"/>
      <c r="R117" s="227"/>
    </row>
    <row r="118" spans="7:18" s="197" customFormat="1">
      <c r="G118" s="226"/>
      <c r="I118" s="227"/>
      <c r="P118" s="226"/>
      <c r="R118" s="227"/>
    </row>
    <row r="119" spans="7:18" s="197" customFormat="1">
      <c r="G119" s="226"/>
      <c r="I119" s="227"/>
      <c r="P119" s="226"/>
      <c r="R119" s="227"/>
    </row>
    <row r="120" spans="7:18" s="197" customFormat="1">
      <c r="G120" s="226"/>
      <c r="I120" s="227"/>
      <c r="P120" s="226"/>
      <c r="R120" s="227"/>
    </row>
    <row r="121" spans="7:18" s="197" customFormat="1">
      <c r="G121" s="226"/>
      <c r="I121" s="227"/>
      <c r="P121" s="226"/>
      <c r="R121" s="227"/>
    </row>
    <row r="122" spans="7:18" s="197" customFormat="1">
      <c r="G122" s="226"/>
      <c r="I122" s="227"/>
      <c r="P122" s="226"/>
      <c r="R122" s="227"/>
    </row>
    <row r="123" spans="7:18" s="197" customFormat="1">
      <c r="G123" s="226"/>
      <c r="I123" s="227"/>
      <c r="P123" s="226"/>
      <c r="R123" s="227"/>
    </row>
    <row r="124" spans="7:18" s="197" customFormat="1">
      <c r="G124" s="226"/>
      <c r="I124" s="227"/>
      <c r="P124" s="226"/>
      <c r="R124" s="227"/>
    </row>
    <row r="125" spans="7:18" s="197" customFormat="1">
      <c r="G125" s="226"/>
      <c r="I125" s="227"/>
      <c r="P125" s="226"/>
      <c r="R125" s="227"/>
    </row>
    <row r="126" spans="7:18" s="197" customFormat="1">
      <c r="G126" s="226"/>
      <c r="I126" s="227"/>
      <c r="P126" s="226"/>
      <c r="R126" s="227"/>
    </row>
    <row r="127" spans="7:18" s="197" customFormat="1">
      <c r="G127" s="226"/>
      <c r="I127" s="227"/>
      <c r="P127" s="226"/>
      <c r="R127" s="227"/>
    </row>
    <row r="128" spans="7:18" s="197" customFormat="1">
      <c r="G128" s="226"/>
      <c r="I128" s="227"/>
      <c r="P128" s="226"/>
      <c r="R128" s="227"/>
    </row>
    <row r="129" spans="7:18" s="197" customFormat="1">
      <c r="G129" s="226"/>
      <c r="I129" s="227"/>
      <c r="P129" s="226"/>
      <c r="R129" s="227"/>
    </row>
    <row r="130" spans="7:18" s="197" customFormat="1">
      <c r="G130" s="226"/>
      <c r="I130" s="227"/>
      <c r="P130" s="226"/>
      <c r="R130" s="227"/>
    </row>
    <row r="131" spans="7:18" s="197" customFormat="1">
      <c r="G131" s="226"/>
      <c r="I131" s="227"/>
      <c r="P131" s="226"/>
      <c r="R131" s="227"/>
    </row>
    <row r="132" spans="7:18" s="197" customFormat="1">
      <c r="G132" s="226"/>
      <c r="I132" s="227"/>
      <c r="P132" s="226"/>
      <c r="R132" s="227"/>
    </row>
    <row r="133" spans="7:18" s="197" customFormat="1">
      <c r="G133" s="226"/>
      <c r="I133" s="227"/>
      <c r="P133" s="226"/>
      <c r="R133" s="227"/>
    </row>
    <row r="134" spans="7:18" s="197" customFormat="1">
      <c r="G134" s="226"/>
      <c r="I134" s="227"/>
      <c r="P134" s="226"/>
      <c r="R134" s="227"/>
    </row>
    <row r="135" spans="7:18" s="197" customFormat="1">
      <c r="G135" s="226"/>
      <c r="I135" s="227"/>
      <c r="P135" s="226"/>
      <c r="R135" s="227"/>
    </row>
    <row r="136" spans="7:18" s="197" customFormat="1">
      <c r="G136" s="226"/>
      <c r="I136" s="227"/>
      <c r="P136" s="226"/>
      <c r="R136" s="227"/>
    </row>
    <row r="137" spans="7:18" s="197" customFormat="1">
      <c r="G137" s="226"/>
      <c r="I137" s="227"/>
      <c r="P137" s="226"/>
      <c r="R137" s="227"/>
    </row>
    <row r="138" spans="7:18" s="197" customFormat="1">
      <c r="G138" s="226"/>
      <c r="I138" s="227"/>
      <c r="P138" s="226"/>
      <c r="R138" s="227"/>
    </row>
    <row r="139" spans="7:18" s="197" customFormat="1">
      <c r="G139" s="226"/>
      <c r="I139" s="227"/>
      <c r="P139" s="226"/>
      <c r="R139" s="227"/>
    </row>
    <row r="140" spans="7:18" s="197" customFormat="1">
      <c r="G140" s="226"/>
      <c r="I140" s="227"/>
      <c r="P140" s="226"/>
      <c r="R140" s="227"/>
    </row>
    <row r="141" spans="7:18" s="197" customFormat="1">
      <c r="G141" s="226"/>
      <c r="I141" s="227"/>
      <c r="P141" s="226"/>
      <c r="R141" s="227"/>
    </row>
    <row r="142" spans="7:18" s="197" customFormat="1">
      <c r="G142" s="226"/>
      <c r="I142" s="227"/>
      <c r="P142" s="226"/>
      <c r="R142" s="227"/>
    </row>
    <row r="143" spans="7:18" s="197" customFormat="1">
      <c r="G143" s="226"/>
      <c r="I143" s="227"/>
      <c r="P143" s="226"/>
      <c r="R143" s="227"/>
    </row>
    <row r="144" spans="7:18" s="197" customFormat="1">
      <c r="G144" s="226"/>
      <c r="I144" s="227"/>
      <c r="P144" s="226"/>
      <c r="R144" s="227"/>
    </row>
    <row r="145" spans="7:18" s="197" customFormat="1">
      <c r="G145" s="226"/>
      <c r="I145" s="227"/>
      <c r="P145" s="226"/>
      <c r="R145" s="227"/>
    </row>
    <row r="146" spans="7:18" s="197" customFormat="1">
      <c r="G146" s="226"/>
      <c r="I146" s="227"/>
      <c r="P146" s="226"/>
      <c r="R146" s="227"/>
    </row>
    <row r="147" spans="7:18" s="197" customFormat="1">
      <c r="G147" s="226"/>
      <c r="I147" s="227"/>
      <c r="P147" s="226"/>
      <c r="R147" s="227"/>
    </row>
    <row r="148" spans="7:18" s="197" customFormat="1">
      <c r="G148" s="226"/>
      <c r="I148" s="227"/>
      <c r="P148" s="226"/>
      <c r="R148" s="227"/>
    </row>
    <row r="149" spans="7:18" s="197" customFormat="1">
      <c r="G149" s="226"/>
      <c r="I149" s="227"/>
      <c r="P149" s="226"/>
      <c r="R149" s="227"/>
    </row>
    <row r="150" spans="7:18" s="197" customFormat="1">
      <c r="G150" s="226"/>
      <c r="I150" s="227"/>
      <c r="P150" s="226"/>
      <c r="R150" s="227"/>
    </row>
    <row r="151" spans="7:18" s="197" customFormat="1">
      <c r="G151" s="226"/>
      <c r="I151" s="227"/>
      <c r="P151" s="226"/>
      <c r="R151" s="227"/>
    </row>
    <row r="152" spans="7:18" s="197" customFormat="1">
      <c r="G152" s="226"/>
      <c r="I152" s="227"/>
      <c r="P152" s="226"/>
      <c r="R152" s="227"/>
    </row>
    <row r="153" spans="7:18" s="197" customFormat="1">
      <c r="G153" s="226"/>
      <c r="I153" s="227"/>
      <c r="P153" s="226"/>
      <c r="R153" s="227"/>
    </row>
    <row r="154" spans="7:18" s="197" customFormat="1">
      <c r="G154" s="226"/>
      <c r="I154" s="227"/>
      <c r="P154" s="226"/>
      <c r="R154" s="227"/>
    </row>
    <row r="155" spans="7:18" s="197" customFormat="1">
      <c r="G155" s="226"/>
      <c r="I155" s="227"/>
      <c r="P155" s="226"/>
      <c r="R155" s="227"/>
    </row>
    <row r="156" spans="7:18" s="197" customFormat="1">
      <c r="G156" s="226"/>
      <c r="I156" s="227"/>
      <c r="P156" s="226"/>
      <c r="R156" s="227"/>
    </row>
    <row r="157" spans="7:18" s="197" customFormat="1">
      <c r="G157" s="226"/>
      <c r="I157" s="227"/>
      <c r="P157" s="226"/>
      <c r="R157" s="227"/>
    </row>
    <row r="158" spans="7:18" s="197" customFormat="1">
      <c r="G158" s="226"/>
      <c r="I158" s="227"/>
      <c r="P158" s="226"/>
      <c r="R158" s="227"/>
    </row>
    <row r="159" spans="7:18" s="197" customFormat="1">
      <c r="G159" s="226"/>
      <c r="I159" s="227"/>
      <c r="P159" s="226"/>
      <c r="R159" s="227"/>
    </row>
    <row r="160" spans="7:18" s="197" customFormat="1">
      <c r="G160" s="226"/>
      <c r="I160" s="227"/>
      <c r="P160" s="226"/>
      <c r="R160" s="227"/>
    </row>
    <row r="161" spans="7:18" s="197" customFormat="1">
      <c r="G161" s="226"/>
      <c r="I161" s="227"/>
      <c r="P161" s="226"/>
      <c r="R161" s="227"/>
    </row>
    <row r="162" spans="7:18" s="197" customFormat="1">
      <c r="G162" s="226"/>
      <c r="I162" s="227"/>
      <c r="P162" s="226"/>
      <c r="R162" s="227"/>
    </row>
    <row r="163" spans="7:18" s="197" customFormat="1">
      <c r="G163" s="226"/>
      <c r="I163" s="227"/>
      <c r="P163" s="226"/>
      <c r="R163" s="227"/>
    </row>
    <row r="164" spans="7:18" s="197" customFormat="1">
      <c r="G164" s="226"/>
      <c r="I164" s="227"/>
      <c r="P164" s="226"/>
      <c r="R164" s="227"/>
    </row>
    <row r="165" spans="7:18" s="197" customFormat="1">
      <c r="G165" s="226"/>
      <c r="I165" s="227"/>
      <c r="P165" s="226"/>
      <c r="R165" s="227"/>
    </row>
    <row r="166" spans="7:18" s="197" customFormat="1">
      <c r="G166" s="226"/>
      <c r="I166" s="227"/>
      <c r="P166" s="226"/>
      <c r="R166" s="227"/>
    </row>
    <row r="167" spans="7:18" s="197" customFormat="1">
      <c r="G167" s="226"/>
      <c r="I167" s="227"/>
      <c r="P167" s="226"/>
      <c r="R167" s="227"/>
    </row>
    <row r="168" spans="7:18" s="197" customFormat="1">
      <c r="G168" s="226"/>
      <c r="I168" s="227"/>
      <c r="P168" s="226"/>
      <c r="R168" s="227"/>
    </row>
    <row r="169" spans="7:18" s="197" customFormat="1">
      <c r="G169" s="226"/>
      <c r="I169" s="227"/>
      <c r="P169" s="226"/>
      <c r="R169" s="227"/>
    </row>
    <row r="170" spans="7:18" s="197" customFormat="1">
      <c r="G170" s="226"/>
      <c r="I170" s="227"/>
      <c r="P170" s="226"/>
      <c r="R170" s="227"/>
    </row>
    <row r="171" spans="7:18" s="197" customFormat="1">
      <c r="G171" s="226"/>
      <c r="I171" s="227"/>
      <c r="P171" s="226"/>
      <c r="R171" s="227"/>
    </row>
    <row r="172" spans="7:18" s="197" customFormat="1">
      <c r="G172" s="226"/>
      <c r="I172" s="227"/>
      <c r="P172" s="226"/>
      <c r="R172" s="227"/>
    </row>
    <row r="173" spans="7:18" s="197" customFormat="1">
      <c r="G173" s="226"/>
      <c r="I173" s="227"/>
      <c r="P173" s="226"/>
      <c r="R173" s="227"/>
    </row>
    <row r="174" spans="7:18" s="197" customFormat="1">
      <c r="G174" s="226"/>
      <c r="I174" s="227"/>
      <c r="P174" s="226"/>
      <c r="R174" s="227"/>
    </row>
    <row r="175" spans="7:18" s="197" customFormat="1">
      <c r="G175" s="226"/>
      <c r="I175" s="227"/>
      <c r="P175" s="226"/>
      <c r="R175" s="227"/>
    </row>
    <row r="176" spans="7:18" s="197" customFormat="1">
      <c r="G176" s="226"/>
      <c r="I176" s="227"/>
      <c r="P176" s="226"/>
      <c r="R176" s="227"/>
    </row>
    <row r="177" spans="7:18" s="197" customFormat="1">
      <c r="G177" s="226"/>
      <c r="I177" s="227"/>
      <c r="P177" s="226"/>
      <c r="R177" s="227"/>
    </row>
    <row r="178" spans="7:18" s="197" customFormat="1">
      <c r="G178" s="226"/>
      <c r="I178" s="227"/>
      <c r="P178" s="226"/>
      <c r="R178" s="227"/>
    </row>
    <row r="179" spans="7:18" s="197" customFormat="1">
      <c r="G179" s="226"/>
      <c r="I179" s="227"/>
      <c r="P179" s="226"/>
      <c r="R179" s="227"/>
    </row>
    <row r="180" spans="7:18" s="197" customFormat="1">
      <c r="G180" s="226"/>
      <c r="I180" s="227"/>
      <c r="P180" s="226"/>
      <c r="R180" s="227"/>
    </row>
    <row r="181" spans="7:18" s="197" customFormat="1">
      <c r="G181" s="226"/>
      <c r="I181" s="227"/>
      <c r="P181" s="226"/>
      <c r="R181" s="227"/>
    </row>
    <row r="182" spans="7:18" s="197" customFormat="1">
      <c r="G182" s="226"/>
      <c r="I182" s="227"/>
      <c r="P182" s="226"/>
      <c r="R182" s="227"/>
    </row>
    <row r="183" spans="7:18" s="197" customFormat="1">
      <c r="G183" s="226"/>
      <c r="I183" s="227"/>
      <c r="P183" s="226"/>
      <c r="R183" s="227"/>
    </row>
    <row r="184" spans="7:18" s="197" customFormat="1">
      <c r="G184" s="226"/>
      <c r="I184" s="227"/>
      <c r="P184" s="226"/>
      <c r="R184" s="227"/>
    </row>
    <row r="185" spans="7:18" s="197" customFormat="1">
      <c r="G185" s="226"/>
      <c r="I185" s="227"/>
      <c r="P185" s="226"/>
      <c r="R185" s="227"/>
    </row>
    <row r="186" spans="7:18" s="197" customFormat="1">
      <c r="G186" s="226"/>
      <c r="I186" s="227"/>
      <c r="P186" s="226"/>
      <c r="R186" s="227"/>
    </row>
    <row r="187" spans="7:18" s="197" customFormat="1">
      <c r="G187" s="226"/>
      <c r="I187" s="227"/>
      <c r="P187" s="226"/>
      <c r="R187" s="227"/>
    </row>
    <row r="188" spans="7:18" s="197" customFormat="1">
      <c r="G188" s="226"/>
      <c r="I188" s="227"/>
      <c r="P188" s="226"/>
      <c r="R188" s="227"/>
    </row>
    <row r="189" spans="7:18" s="197" customFormat="1">
      <c r="G189" s="226"/>
      <c r="I189" s="227"/>
      <c r="P189" s="226"/>
      <c r="R189" s="227"/>
    </row>
    <row r="190" spans="7:18" s="197" customFormat="1">
      <c r="G190" s="226"/>
      <c r="I190" s="227"/>
      <c r="P190" s="226"/>
      <c r="R190" s="227"/>
    </row>
    <row r="191" spans="7:18" s="197" customFormat="1">
      <c r="G191" s="226"/>
      <c r="I191" s="227"/>
      <c r="P191" s="226"/>
      <c r="R191" s="227"/>
    </row>
    <row r="192" spans="7:18" s="197" customFormat="1">
      <c r="G192" s="226"/>
      <c r="I192" s="227"/>
      <c r="P192" s="226"/>
      <c r="R192" s="227"/>
    </row>
    <row r="193" spans="7:18" s="197" customFormat="1">
      <c r="G193" s="226"/>
      <c r="I193" s="227"/>
      <c r="P193" s="226"/>
      <c r="R193" s="227"/>
    </row>
    <row r="194" spans="7:18" s="197" customFormat="1">
      <c r="G194" s="226"/>
      <c r="I194" s="227"/>
      <c r="P194" s="226"/>
      <c r="R194" s="227"/>
    </row>
    <row r="195" spans="7:18" s="197" customFormat="1">
      <c r="G195" s="226"/>
      <c r="I195" s="227"/>
      <c r="P195" s="226"/>
      <c r="R195" s="227"/>
    </row>
    <row r="196" spans="7:18" s="197" customFormat="1">
      <c r="G196" s="226"/>
      <c r="I196" s="227"/>
      <c r="P196" s="226"/>
      <c r="R196" s="227"/>
    </row>
    <row r="197" spans="7:18" s="197" customFormat="1">
      <c r="G197" s="226"/>
      <c r="I197" s="227"/>
      <c r="P197" s="226"/>
      <c r="R197" s="227"/>
    </row>
    <row r="198" spans="7:18" s="197" customFormat="1">
      <c r="G198" s="226"/>
      <c r="I198" s="227"/>
      <c r="P198" s="226"/>
      <c r="R198" s="227"/>
    </row>
    <row r="199" spans="7:18" s="197" customFormat="1">
      <c r="G199" s="226"/>
      <c r="I199" s="227"/>
      <c r="P199" s="226"/>
      <c r="R199" s="227"/>
    </row>
    <row r="200" spans="7:18" s="197" customFormat="1">
      <c r="G200" s="226"/>
      <c r="I200" s="227"/>
      <c r="P200" s="226"/>
      <c r="R200" s="227"/>
    </row>
    <row r="201" spans="7:18" s="197" customFormat="1">
      <c r="G201" s="226"/>
      <c r="I201" s="227"/>
      <c r="P201" s="226"/>
      <c r="R201" s="227"/>
    </row>
    <row r="202" spans="7:18" s="197" customFormat="1">
      <c r="G202" s="226"/>
      <c r="I202" s="227"/>
      <c r="P202" s="226"/>
      <c r="R202" s="227"/>
    </row>
    <row r="203" spans="7:18" s="197" customFormat="1">
      <c r="G203" s="226"/>
      <c r="I203" s="227"/>
      <c r="P203" s="226"/>
      <c r="R203" s="227"/>
    </row>
    <row r="204" spans="7:18" s="197" customFormat="1">
      <c r="G204" s="226"/>
      <c r="I204" s="227"/>
      <c r="P204" s="226"/>
      <c r="R204" s="227"/>
    </row>
    <row r="205" spans="7:18" s="197" customFormat="1">
      <c r="G205" s="226"/>
      <c r="I205" s="227"/>
      <c r="P205" s="226"/>
      <c r="R205" s="227"/>
    </row>
    <row r="206" spans="7:18" s="197" customFormat="1">
      <c r="G206" s="226"/>
      <c r="I206" s="227"/>
      <c r="P206" s="226"/>
      <c r="R206" s="227"/>
    </row>
    <row r="207" spans="7:18" s="197" customFormat="1">
      <c r="G207" s="226"/>
      <c r="I207" s="227"/>
      <c r="P207" s="226"/>
      <c r="R207" s="227"/>
    </row>
    <row r="208" spans="7:18" s="197" customFormat="1">
      <c r="G208" s="226"/>
      <c r="I208" s="227"/>
      <c r="P208" s="226"/>
      <c r="R208" s="227"/>
    </row>
    <row r="209" spans="7:18" s="197" customFormat="1">
      <c r="G209" s="226"/>
      <c r="I209" s="227"/>
      <c r="P209" s="226"/>
      <c r="R209" s="227"/>
    </row>
    <row r="210" spans="7:18" s="197" customFormat="1">
      <c r="G210" s="226"/>
      <c r="I210" s="227"/>
      <c r="P210" s="226"/>
      <c r="R210" s="227"/>
    </row>
    <row r="211" spans="7:18" s="197" customFormat="1">
      <c r="G211" s="226"/>
      <c r="I211" s="227"/>
      <c r="P211" s="226"/>
      <c r="R211" s="227"/>
    </row>
    <row r="212" spans="7:18" s="197" customFormat="1">
      <c r="G212" s="226"/>
      <c r="I212" s="227"/>
      <c r="P212" s="226"/>
      <c r="R212" s="227"/>
    </row>
    <row r="213" spans="7:18" s="197" customFormat="1">
      <c r="G213" s="226"/>
      <c r="I213" s="227"/>
      <c r="P213" s="226"/>
      <c r="R213" s="227"/>
    </row>
    <row r="214" spans="7:18" s="197" customFormat="1">
      <c r="G214" s="226"/>
      <c r="I214" s="227"/>
      <c r="P214" s="226"/>
      <c r="R214" s="227"/>
    </row>
    <row r="215" spans="7:18" s="197" customFormat="1">
      <c r="G215" s="226"/>
      <c r="I215" s="227"/>
      <c r="P215" s="226"/>
      <c r="R215" s="227"/>
    </row>
    <row r="216" spans="7:18" s="197" customFormat="1">
      <c r="G216" s="226"/>
      <c r="I216" s="227"/>
      <c r="P216" s="226"/>
      <c r="R216" s="227"/>
    </row>
    <row r="217" spans="7:18" s="197" customFormat="1">
      <c r="G217" s="226"/>
      <c r="I217" s="227"/>
      <c r="P217" s="226"/>
      <c r="R217" s="227"/>
    </row>
    <row r="218" spans="7:18" s="197" customFormat="1">
      <c r="G218" s="226"/>
      <c r="I218" s="227"/>
      <c r="P218" s="226"/>
      <c r="R218" s="227"/>
    </row>
    <row r="219" spans="7:18" s="197" customFormat="1">
      <c r="G219" s="226"/>
      <c r="I219" s="227"/>
      <c r="P219" s="226"/>
      <c r="R219" s="227"/>
    </row>
    <row r="220" spans="7:18" s="197" customFormat="1">
      <c r="G220" s="226"/>
      <c r="I220" s="227"/>
      <c r="P220" s="226"/>
      <c r="R220" s="227"/>
    </row>
    <row r="221" spans="7:18" s="197" customFormat="1">
      <c r="G221" s="226"/>
      <c r="I221" s="227"/>
      <c r="P221" s="226"/>
      <c r="R221" s="227"/>
    </row>
    <row r="222" spans="7:18" s="197" customFormat="1">
      <c r="G222" s="226"/>
      <c r="I222" s="227"/>
      <c r="P222" s="226"/>
      <c r="R222" s="227"/>
    </row>
    <row r="223" spans="7:18" s="197" customFormat="1">
      <c r="G223" s="226"/>
      <c r="I223" s="227"/>
      <c r="P223" s="226"/>
      <c r="R223" s="227"/>
    </row>
    <row r="224" spans="7:18" s="197" customFormat="1">
      <c r="G224" s="226"/>
      <c r="I224" s="227"/>
      <c r="P224" s="226"/>
      <c r="R224" s="227"/>
    </row>
    <row r="225" spans="7:18" s="197" customFormat="1">
      <c r="G225" s="226"/>
      <c r="I225" s="227"/>
      <c r="P225" s="226"/>
      <c r="R225" s="227"/>
    </row>
    <row r="226" spans="7:18" s="197" customFormat="1">
      <c r="G226" s="226"/>
      <c r="I226" s="227"/>
      <c r="P226" s="226"/>
      <c r="R226" s="227"/>
    </row>
    <row r="227" spans="7:18" s="197" customFormat="1">
      <c r="G227" s="226"/>
      <c r="I227" s="227"/>
      <c r="P227" s="226"/>
      <c r="R227" s="227"/>
    </row>
    <row r="228" spans="7:18" s="197" customFormat="1">
      <c r="G228" s="226"/>
      <c r="I228" s="227"/>
      <c r="P228" s="226"/>
      <c r="R228" s="227"/>
    </row>
    <row r="229" spans="7:18" s="197" customFormat="1">
      <c r="G229" s="226"/>
      <c r="I229" s="227"/>
      <c r="P229" s="226"/>
      <c r="R229" s="227"/>
    </row>
    <row r="230" spans="7:18" s="197" customFormat="1">
      <c r="G230" s="226"/>
      <c r="I230" s="227"/>
      <c r="P230" s="226"/>
      <c r="R230" s="227"/>
    </row>
    <row r="231" spans="7:18" s="197" customFormat="1">
      <c r="G231" s="226"/>
      <c r="I231" s="227"/>
      <c r="P231" s="226"/>
      <c r="R231" s="227"/>
    </row>
    <row r="232" spans="7:18" s="197" customFormat="1">
      <c r="G232" s="226"/>
      <c r="I232" s="227"/>
      <c r="P232" s="226"/>
      <c r="R232" s="227"/>
    </row>
    <row r="233" spans="7:18" s="197" customFormat="1">
      <c r="G233" s="226"/>
      <c r="I233" s="227"/>
      <c r="P233" s="226"/>
      <c r="R233" s="227"/>
    </row>
    <row r="234" spans="7:18" s="197" customFormat="1">
      <c r="G234" s="226"/>
      <c r="I234" s="227"/>
      <c r="P234" s="226"/>
      <c r="R234" s="227"/>
    </row>
    <row r="235" spans="7:18" s="197" customFormat="1">
      <c r="G235" s="226"/>
      <c r="I235" s="227"/>
      <c r="P235" s="226"/>
      <c r="R235" s="227"/>
    </row>
    <row r="236" spans="7:18" s="197" customFormat="1">
      <c r="G236" s="226"/>
      <c r="I236" s="227"/>
      <c r="P236" s="226"/>
      <c r="R236" s="227"/>
    </row>
    <row r="237" spans="7:18" s="197" customFormat="1">
      <c r="G237" s="226"/>
      <c r="I237" s="227"/>
      <c r="P237" s="226"/>
      <c r="R237" s="227"/>
    </row>
    <row r="238" spans="7:18" s="197" customFormat="1">
      <c r="G238" s="226"/>
      <c r="I238" s="227"/>
      <c r="P238" s="226"/>
      <c r="R238" s="227"/>
    </row>
    <row r="239" spans="7:18" s="197" customFormat="1">
      <c r="G239" s="226"/>
      <c r="I239" s="227"/>
      <c r="P239" s="226"/>
      <c r="R239" s="227"/>
    </row>
    <row r="240" spans="7:18" s="197" customFormat="1">
      <c r="G240" s="226"/>
      <c r="I240" s="227"/>
      <c r="P240" s="226"/>
      <c r="R240" s="227"/>
    </row>
    <row r="241" spans="7:18" s="197" customFormat="1">
      <c r="G241" s="226"/>
      <c r="I241" s="227"/>
      <c r="P241" s="226"/>
      <c r="R241" s="227"/>
    </row>
    <row r="242" spans="7:18" s="197" customFormat="1">
      <c r="G242" s="226"/>
      <c r="I242" s="227"/>
      <c r="P242" s="226"/>
      <c r="R242" s="227"/>
    </row>
    <row r="243" spans="7:18" s="197" customFormat="1">
      <c r="G243" s="226"/>
      <c r="I243" s="227"/>
      <c r="P243" s="226"/>
      <c r="R243" s="227"/>
    </row>
    <row r="244" spans="7:18" s="197" customFormat="1">
      <c r="G244" s="226"/>
      <c r="I244" s="227"/>
      <c r="P244" s="226"/>
      <c r="R244" s="227"/>
    </row>
    <row r="245" spans="7:18" s="197" customFormat="1">
      <c r="G245" s="226"/>
      <c r="I245" s="227"/>
      <c r="P245" s="226"/>
      <c r="R245" s="227"/>
    </row>
    <row r="246" spans="7:18" s="197" customFormat="1">
      <c r="G246" s="226"/>
      <c r="I246" s="227"/>
      <c r="P246" s="226"/>
      <c r="R246" s="227"/>
    </row>
    <row r="247" spans="7:18" s="197" customFormat="1">
      <c r="G247" s="226"/>
      <c r="I247" s="227"/>
      <c r="P247" s="226"/>
      <c r="R247" s="227"/>
    </row>
    <row r="248" spans="7:18" s="197" customFormat="1">
      <c r="G248" s="226"/>
      <c r="I248" s="227"/>
      <c r="P248" s="226"/>
      <c r="R248" s="227"/>
    </row>
    <row r="249" spans="7:18" s="197" customFormat="1">
      <c r="G249" s="226"/>
      <c r="I249" s="227"/>
      <c r="P249" s="226"/>
      <c r="R249" s="227"/>
    </row>
    <row r="250" spans="7:18" s="197" customFormat="1">
      <c r="G250" s="226"/>
      <c r="I250" s="227"/>
      <c r="P250" s="226"/>
      <c r="R250" s="227"/>
    </row>
    <row r="251" spans="7:18" s="197" customFormat="1">
      <c r="G251" s="226"/>
      <c r="I251" s="227"/>
      <c r="P251" s="226"/>
      <c r="R251" s="227"/>
    </row>
    <row r="252" spans="7:18" s="197" customFormat="1">
      <c r="G252" s="226"/>
      <c r="I252" s="227"/>
      <c r="P252" s="226"/>
      <c r="R252" s="227"/>
    </row>
    <row r="253" spans="7:18" s="197" customFormat="1">
      <c r="G253" s="226"/>
      <c r="I253" s="227"/>
      <c r="P253" s="226"/>
      <c r="R253" s="227"/>
    </row>
    <row r="254" spans="7:18" s="197" customFormat="1">
      <c r="G254" s="226"/>
      <c r="I254" s="227"/>
      <c r="P254" s="226"/>
      <c r="R254" s="227"/>
    </row>
    <row r="255" spans="7:18" s="197" customFormat="1">
      <c r="G255" s="226"/>
      <c r="I255" s="227"/>
      <c r="P255" s="226"/>
      <c r="R255" s="227"/>
    </row>
    <row r="256" spans="7:18" s="197" customFormat="1">
      <c r="G256" s="226"/>
      <c r="I256" s="227"/>
      <c r="P256" s="226"/>
      <c r="R256" s="227"/>
    </row>
    <row r="257" spans="7:18" s="197" customFormat="1">
      <c r="G257" s="226"/>
      <c r="I257" s="227"/>
      <c r="P257" s="226"/>
      <c r="R257" s="227"/>
    </row>
    <row r="258" spans="7:18" s="197" customFormat="1">
      <c r="G258" s="226"/>
      <c r="I258" s="227"/>
      <c r="P258" s="226"/>
      <c r="R258" s="227"/>
    </row>
    <row r="259" spans="7:18" s="197" customFormat="1">
      <c r="G259" s="226"/>
      <c r="I259" s="227"/>
      <c r="P259" s="226"/>
      <c r="R259" s="227"/>
    </row>
    <row r="260" spans="7:18" s="197" customFormat="1">
      <c r="G260" s="226"/>
      <c r="I260" s="227"/>
      <c r="P260" s="226"/>
      <c r="R260" s="227"/>
    </row>
    <row r="261" spans="7:18" s="197" customFormat="1">
      <c r="G261" s="226"/>
      <c r="I261" s="227"/>
      <c r="P261" s="226"/>
      <c r="R261" s="227"/>
    </row>
    <row r="262" spans="7:18" s="197" customFormat="1">
      <c r="G262" s="226"/>
      <c r="I262" s="227"/>
      <c r="P262" s="226"/>
      <c r="R262" s="227"/>
    </row>
    <row r="263" spans="7:18" s="197" customFormat="1">
      <c r="G263" s="226"/>
      <c r="I263" s="227"/>
      <c r="P263" s="226"/>
      <c r="R263" s="227"/>
    </row>
    <row r="264" spans="7:18" s="197" customFormat="1">
      <c r="G264" s="226"/>
      <c r="I264" s="227"/>
      <c r="P264" s="226"/>
      <c r="R264" s="227"/>
    </row>
    <row r="265" spans="7:18" s="197" customFormat="1">
      <c r="G265" s="226"/>
      <c r="I265" s="227"/>
      <c r="P265" s="226"/>
      <c r="R265" s="227"/>
    </row>
    <row r="266" spans="7:18" s="197" customFormat="1">
      <c r="G266" s="226"/>
      <c r="I266" s="227"/>
      <c r="P266" s="226"/>
      <c r="R266" s="227"/>
    </row>
    <row r="267" spans="7:18" s="197" customFormat="1">
      <c r="G267" s="226"/>
      <c r="I267" s="227"/>
      <c r="P267" s="226"/>
      <c r="R267" s="227"/>
    </row>
    <row r="268" spans="7:18" s="197" customFormat="1">
      <c r="G268" s="226"/>
      <c r="I268" s="227"/>
      <c r="P268" s="226"/>
      <c r="R268" s="227"/>
    </row>
    <row r="269" spans="7:18" s="197" customFormat="1">
      <c r="G269" s="226"/>
      <c r="I269" s="227"/>
      <c r="P269" s="226"/>
      <c r="R269" s="227"/>
    </row>
    <row r="270" spans="7:18" s="197" customFormat="1">
      <c r="G270" s="226"/>
      <c r="I270" s="227"/>
      <c r="P270" s="226"/>
      <c r="R270" s="227"/>
    </row>
    <row r="271" spans="7:18" s="197" customFormat="1">
      <c r="G271" s="226"/>
      <c r="I271" s="227"/>
      <c r="P271" s="226"/>
      <c r="R271" s="227"/>
    </row>
    <row r="272" spans="7:18" s="197" customFormat="1">
      <c r="G272" s="226"/>
      <c r="I272" s="227"/>
      <c r="P272" s="226"/>
      <c r="R272" s="227"/>
    </row>
    <row r="273" spans="7:18" s="197" customFormat="1">
      <c r="G273" s="226"/>
      <c r="I273" s="227"/>
      <c r="P273" s="226"/>
      <c r="R273" s="227"/>
    </row>
    <row r="274" spans="7:18" s="197" customFormat="1">
      <c r="G274" s="226"/>
      <c r="I274" s="227"/>
      <c r="P274" s="226"/>
      <c r="R274" s="227"/>
    </row>
    <row r="275" spans="7:18" s="197" customFormat="1">
      <c r="G275" s="226"/>
      <c r="I275" s="227"/>
      <c r="P275" s="226"/>
      <c r="R275" s="227"/>
    </row>
    <row r="276" spans="7:18" s="197" customFormat="1">
      <c r="G276" s="226"/>
      <c r="I276" s="227"/>
      <c r="P276" s="226"/>
      <c r="R276" s="227"/>
    </row>
    <row r="277" spans="7:18" s="197" customFormat="1">
      <c r="G277" s="226"/>
      <c r="I277" s="227"/>
      <c r="P277" s="226"/>
      <c r="R277" s="227"/>
    </row>
    <row r="278" spans="7:18" s="197" customFormat="1">
      <c r="G278" s="226"/>
      <c r="I278" s="227"/>
      <c r="P278" s="226"/>
      <c r="R278" s="227"/>
    </row>
    <row r="279" spans="7:18" s="197" customFormat="1">
      <c r="G279" s="226"/>
      <c r="I279" s="227"/>
      <c r="P279" s="226"/>
      <c r="R279" s="227"/>
    </row>
    <row r="280" spans="7:18" s="197" customFormat="1">
      <c r="G280" s="226"/>
      <c r="I280" s="227"/>
      <c r="P280" s="226"/>
      <c r="R280" s="227"/>
    </row>
    <row r="281" spans="7:18" s="197" customFormat="1">
      <c r="G281" s="226"/>
      <c r="I281" s="227"/>
      <c r="P281" s="226"/>
      <c r="R281" s="227"/>
    </row>
    <row r="282" spans="7:18" s="197" customFormat="1">
      <c r="G282" s="226"/>
      <c r="I282" s="227"/>
      <c r="P282" s="226"/>
      <c r="R282" s="227"/>
    </row>
    <row r="283" spans="7:18" s="197" customFormat="1">
      <c r="G283" s="226"/>
      <c r="I283" s="227"/>
      <c r="P283" s="226"/>
      <c r="R283" s="227"/>
    </row>
    <row r="284" spans="7:18" s="197" customFormat="1">
      <c r="G284" s="226"/>
      <c r="I284" s="227"/>
      <c r="P284" s="226"/>
      <c r="R284" s="227"/>
    </row>
    <row r="285" spans="7:18" s="197" customFormat="1">
      <c r="G285" s="226"/>
      <c r="I285" s="227"/>
      <c r="P285" s="226"/>
      <c r="R285" s="227"/>
    </row>
    <row r="286" spans="7:18" s="197" customFormat="1">
      <c r="G286" s="226"/>
      <c r="I286" s="227"/>
      <c r="P286" s="226"/>
      <c r="R286" s="227"/>
    </row>
    <row r="287" spans="7:18" s="197" customFormat="1">
      <c r="G287" s="226"/>
      <c r="I287" s="227"/>
      <c r="P287" s="226"/>
      <c r="R287" s="227"/>
    </row>
    <row r="288" spans="7:18" s="197" customFormat="1">
      <c r="G288" s="226"/>
      <c r="I288" s="227"/>
      <c r="P288" s="226"/>
      <c r="R288" s="227"/>
    </row>
    <row r="289" spans="7:18" s="197" customFormat="1">
      <c r="G289" s="226"/>
      <c r="I289" s="227"/>
      <c r="P289" s="226"/>
      <c r="R289" s="227"/>
    </row>
    <row r="290" spans="7:18" s="197" customFormat="1">
      <c r="G290" s="226"/>
      <c r="I290" s="227"/>
      <c r="P290" s="226"/>
      <c r="R290" s="227"/>
    </row>
    <row r="291" spans="7:18" s="197" customFormat="1">
      <c r="G291" s="226"/>
      <c r="I291" s="227"/>
      <c r="P291" s="226"/>
      <c r="R291" s="227"/>
    </row>
    <row r="292" spans="7:18" s="197" customFormat="1">
      <c r="G292" s="226"/>
      <c r="I292" s="227"/>
      <c r="P292" s="226"/>
      <c r="R292" s="227"/>
    </row>
    <row r="293" spans="7:18" s="197" customFormat="1">
      <c r="G293" s="226"/>
      <c r="I293" s="227"/>
      <c r="P293" s="226"/>
      <c r="R293" s="227"/>
    </row>
    <row r="294" spans="7:18" s="197" customFormat="1">
      <c r="G294" s="226"/>
      <c r="I294" s="227"/>
      <c r="P294" s="226"/>
      <c r="R294" s="227"/>
    </row>
    <row r="295" spans="7:18" s="197" customFormat="1">
      <c r="G295" s="226"/>
      <c r="I295" s="227"/>
      <c r="P295" s="226"/>
      <c r="R295" s="227"/>
    </row>
    <row r="296" spans="7:18" s="197" customFormat="1">
      <c r="G296" s="226"/>
      <c r="I296" s="227"/>
      <c r="P296" s="226"/>
      <c r="R296" s="227"/>
    </row>
    <row r="297" spans="7:18" s="197" customFormat="1">
      <c r="G297" s="226"/>
      <c r="I297" s="227"/>
      <c r="P297" s="226"/>
      <c r="R297" s="227"/>
    </row>
    <row r="298" spans="7:18" s="197" customFormat="1">
      <c r="G298" s="226"/>
      <c r="I298" s="227"/>
      <c r="P298" s="226"/>
      <c r="R298" s="227"/>
    </row>
    <row r="299" spans="7:18" s="197" customFormat="1">
      <c r="G299" s="226"/>
      <c r="I299" s="227"/>
      <c r="P299" s="226"/>
      <c r="R299" s="227"/>
    </row>
    <row r="300" spans="7:18" s="197" customFormat="1">
      <c r="G300" s="226"/>
      <c r="I300" s="227"/>
      <c r="P300" s="226"/>
      <c r="R300" s="227"/>
    </row>
    <row r="301" spans="7:18" s="197" customFormat="1">
      <c r="G301" s="226"/>
      <c r="I301" s="227"/>
      <c r="P301" s="226"/>
      <c r="R301" s="227"/>
    </row>
    <row r="302" spans="7:18" s="197" customFormat="1">
      <c r="G302" s="226"/>
      <c r="I302" s="227"/>
      <c r="P302" s="226"/>
      <c r="R302" s="227"/>
    </row>
    <row r="303" spans="7:18" s="197" customFormat="1">
      <c r="G303" s="226"/>
      <c r="I303" s="227"/>
      <c r="P303" s="226"/>
      <c r="R303" s="227"/>
    </row>
    <row r="304" spans="7:18" s="197" customFormat="1">
      <c r="G304" s="226"/>
      <c r="I304" s="227"/>
      <c r="P304" s="226"/>
      <c r="R304" s="227"/>
    </row>
    <row r="305" spans="7:18" s="197" customFormat="1">
      <c r="G305" s="226"/>
      <c r="I305" s="227"/>
      <c r="P305" s="226"/>
      <c r="R305" s="227"/>
    </row>
    <row r="306" spans="7:18" s="197" customFormat="1">
      <c r="G306" s="226"/>
      <c r="I306" s="227"/>
      <c r="P306" s="226"/>
      <c r="R306" s="227"/>
    </row>
    <row r="307" spans="7:18" s="197" customFormat="1">
      <c r="G307" s="226"/>
      <c r="I307" s="227"/>
      <c r="P307" s="226"/>
      <c r="R307" s="227"/>
    </row>
    <row r="308" spans="7:18" s="197" customFormat="1">
      <c r="G308" s="226"/>
      <c r="I308" s="227"/>
      <c r="P308" s="226"/>
      <c r="R308" s="227"/>
    </row>
    <row r="309" spans="7:18" s="197" customFormat="1">
      <c r="G309" s="226"/>
      <c r="I309" s="227"/>
      <c r="P309" s="226"/>
      <c r="R309" s="227"/>
    </row>
    <row r="310" spans="7:18" s="197" customFormat="1">
      <c r="G310" s="226"/>
      <c r="I310" s="227"/>
      <c r="P310" s="226"/>
      <c r="R310" s="227"/>
    </row>
    <row r="311" spans="7:18" s="197" customFormat="1">
      <c r="G311" s="226"/>
      <c r="I311" s="227"/>
      <c r="P311" s="226"/>
      <c r="R311" s="227"/>
    </row>
    <row r="312" spans="7:18" s="197" customFormat="1">
      <c r="G312" s="226"/>
      <c r="I312" s="227"/>
      <c r="P312" s="226"/>
      <c r="R312" s="227"/>
    </row>
    <row r="313" spans="7:18" s="197" customFormat="1">
      <c r="G313" s="226"/>
      <c r="I313" s="227"/>
      <c r="P313" s="226"/>
      <c r="R313" s="227"/>
    </row>
    <row r="314" spans="7:18" s="197" customFormat="1">
      <c r="G314" s="226"/>
      <c r="I314" s="227"/>
      <c r="P314" s="226"/>
      <c r="R314" s="227"/>
    </row>
    <row r="315" spans="7:18" s="197" customFormat="1">
      <c r="G315" s="226"/>
      <c r="I315" s="227"/>
      <c r="P315" s="226"/>
      <c r="R315" s="227"/>
    </row>
    <row r="316" spans="7:18" s="197" customFormat="1">
      <c r="G316" s="226"/>
      <c r="I316" s="227"/>
      <c r="P316" s="226"/>
      <c r="R316" s="227"/>
    </row>
    <row r="317" spans="7:18" s="197" customFormat="1">
      <c r="G317" s="226"/>
      <c r="I317" s="227"/>
      <c r="P317" s="226"/>
      <c r="R317" s="227"/>
    </row>
    <row r="318" spans="7:18" s="197" customFormat="1">
      <c r="G318" s="226"/>
      <c r="I318" s="227"/>
      <c r="P318" s="226"/>
      <c r="R318" s="227"/>
    </row>
    <row r="319" spans="7:18" s="197" customFormat="1">
      <c r="G319" s="226"/>
      <c r="I319" s="227"/>
      <c r="P319" s="226"/>
      <c r="R319" s="227"/>
    </row>
    <row r="320" spans="7:18" s="197" customFormat="1">
      <c r="G320" s="226"/>
      <c r="I320" s="227"/>
      <c r="P320" s="226"/>
      <c r="R320" s="227"/>
    </row>
    <row r="321" spans="7:18" s="197" customFormat="1">
      <c r="G321" s="226"/>
      <c r="I321" s="227"/>
      <c r="P321" s="226"/>
      <c r="R321" s="227"/>
    </row>
    <row r="322" spans="7:18" s="197" customFormat="1">
      <c r="G322" s="226"/>
      <c r="I322" s="227"/>
      <c r="P322" s="226"/>
      <c r="R322" s="227"/>
    </row>
    <row r="323" spans="7:18" s="197" customFormat="1">
      <c r="G323" s="226"/>
      <c r="I323" s="227"/>
      <c r="P323" s="226"/>
      <c r="R323" s="227"/>
    </row>
    <row r="324" spans="7:18" s="197" customFormat="1">
      <c r="G324" s="226"/>
      <c r="I324" s="227"/>
      <c r="P324" s="226"/>
      <c r="R324" s="227"/>
    </row>
    <row r="325" spans="7:18" s="197" customFormat="1">
      <c r="G325" s="226"/>
      <c r="I325" s="227"/>
      <c r="P325" s="226"/>
      <c r="R325" s="227"/>
    </row>
    <row r="326" spans="7:18" s="197" customFormat="1">
      <c r="G326" s="226"/>
      <c r="I326" s="227"/>
      <c r="P326" s="226"/>
      <c r="R326" s="227"/>
    </row>
    <row r="327" spans="7:18" s="197" customFormat="1">
      <c r="G327" s="226"/>
      <c r="I327" s="227"/>
      <c r="P327" s="226"/>
      <c r="R327" s="227"/>
    </row>
    <row r="328" spans="7:18" s="197" customFormat="1">
      <c r="G328" s="226"/>
      <c r="I328" s="227"/>
      <c r="P328" s="226"/>
      <c r="R328" s="227"/>
    </row>
    <row r="329" spans="7:18" s="197" customFormat="1">
      <c r="G329" s="226"/>
      <c r="I329" s="227"/>
      <c r="P329" s="226"/>
      <c r="R329" s="227"/>
    </row>
    <row r="330" spans="7:18" s="197" customFormat="1">
      <c r="G330" s="226"/>
      <c r="I330" s="227"/>
      <c r="P330" s="226"/>
      <c r="R330" s="227"/>
    </row>
    <row r="331" spans="7:18" s="197" customFormat="1">
      <c r="G331" s="226"/>
      <c r="I331" s="227"/>
      <c r="P331" s="226"/>
      <c r="R331" s="227"/>
    </row>
    <row r="332" spans="7:18" s="197" customFormat="1">
      <c r="G332" s="226"/>
      <c r="I332" s="227"/>
      <c r="P332" s="226"/>
      <c r="R332" s="227"/>
    </row>
    <row r="333" spans="7:18" s="197" customFormat="1">
      <c r="G333" s="226"/>
      <c r="I333" s="227"/>
      <c r="P333" s="226"/>
      <c r="R333" s="227"/>
    </row>
    <row r="334" spans="7:18" s="197" customFormat="1">
      <c r="G334" s="226"/>
      <c r="I334" s="227"/>
      <c r="P334" s="226"/>
      <c r="R334" s="227"/>
    </row>
    <row r="335" spans="7:18" s="197" customFormat="1">
      <c r="G335" s="226"/>
      <c r="I335" s="227"/>
      <c r="P335" s="226"/>
      <c r="R335" s="227"/>
    </row>
    <row r="336" spans="7:18" s="197" customFormat="1">
      <c r="G336" s="226"/>
      <c r="I336" s="227"/>
      <c r="P336" s="226"/>
      <c r="R336" s="227"/>
    </row>
    <row r="337" spans="7:18" s="197" customFormat="1">
      <c r="G337" s="226"/>
      <c r="I337" s="227"/>
      <c r="P337" s="226"/>
      <c r="R337" s="227"/>
    </row>
    <row r="338" spans="7:18" s="197" customFormat="1">
      <c r="G338" s="226"/>
      <c r="I338" s="227"/>
      <c r="P338" s="226"/>
      <c r="R338" s="227"/>
    </row>
    <row r="339" spans="7:18" s="197" customFormat="1">
      <c r="G339" s="226"/>
      <c r="I339" s="227"/>
      <c r="P339" s="226"/>
      <c r="R339" s="227"/>
    </row>
    <row r="340" spans="7:18" s="197" customFormat="1">
      <c r="G340" s="226"/>
      <c r="I340" s="227"/>
      <c r="P340" s="226"/>
      <c r="R340" s="227"/>
    </row>
    <row r="341" spans="7:18" s="197" customFormat="1">
      <c r="G341" s="226"/>
      <c r="I341" s="227"/>
      <c r="P341" s="226"/>
      <c r="R341" s="227"/>
    </row>
    <row r="342" spans="7:18" s="197" customFormat="1">
      <c r="G342" s="226"/>
      <c r="I342" s="227"/>
      <c r="P342" s="226"/>
      <c r="R342" s="227"/>
    </row>
    <row r="343" spans="7:18" s="197" customFormat="1">
      <c r="G343" s="226"/>
      <c r="I343" s="227"/>
      <c r="P343" s="226"/>
      <c r="R343" s="227"/>
    </row>
    <row r="344" spans="7:18" s="197" customFormat="1">
      <c r="G344" s="226"/>
      <c r="I344" s="227"/>
      <c r="P344" s="226"/>
      <c r="R344" s="227"/>
    </row>
    <row r="345" spans="7:18" s="197" customFormat="1">
      <c r="G345" s="226"/>
      <c r="I345" s="227"/>
      <c r="P345" s="226"/>
      <c r="R345" s="227"/>
    </row>
    <row r="346" spans="7:18" s="197" customFormat="1">
      <c r="G346" s="226"/>
      <c r="I346" s="227"/>
      <c r="P346" s="226"/>
      <c r="R346" s="227"/>
    </row>
    <row r="347" spans="7:18" s="197" customFormat="1">
      <c r="G347" s="226"/>
      <c r="I347" s="227"/>
      <c r="P347" s="226"/>
      <c r="R347" s="227"/>
    </row>
    <row r="348" spans="7:18" s="197" customFormat="1">
      <c r="G348" s="226"/>
      <c r="I348" s="227"/>
      <c r="P348" s="226"/>
      <c r="R348" s="227"/>
    </row>
    <row r="349" spans="7:18" s="197" customFormat="1">
      <c r="G349" s="226"/>
      <c r="I349" s="227"/>
      <c r="P349" s="226"/>
      <c r="R349" s="227"/>
    </row>
    <row r="350" spans="7:18" s="197" customFormat="1">
      <c r="G350" s="226"/>
      <c r="I350" s="227"/>
      <c r="P350" s="226"/>
      <c r="R350" s="227"/>
    </row>
    <row r="351" spans="7:18" s="197" customFormat="1">
      <c r="G351" s="226"/>
      <c r="I351" s="227"/>
      <c r="P351" s="226"/>
      <c r="R351" s="227"/>
    </row>
    <row r="352" spans="7:18" s="197" customFormat="1">
      <c r="G352" s="226"/>
      <c r="I352" s="227"/>
      <c r="P352" s="226"/>
      <c r="R352" s="227"/>
    </row>
    <row r="353" spans="7:18" s="197" customFormat="1">
      <c r="G353" s="226"/>
      <c r="I353" s="227"/>
      <c r="P353" s="226"/>
      <c r="R353" s="227"/>
    </row>
    <row r="354" spans="7:18" s="197" customFormat="1">
      <c r="G354" s="226"/>
      <c r="I354" s="227"/>
      <c r="P354" s="226"/>
      <c r="R354" s="227"/>
    </row>
    <row r="355" spans="7:18" s="197" customFormat="1">
      <c r="G355" s="226"/>
      <c r="I355" s="227"/>
      <c r="P355" s="226"/>
      <c r="R355" s="227"/>
    </row>
    <row r="356" spans="7:18" s="197" customFormat="1">
      <c r="G356" s="226"/>
      <c r="I356" s="227"/>
      <c r="P356" s="226"/>
      <c r="R356" s="227"/>
    </row>
    <row r="357" spans="7:18" s="197" customFormat="1">
      <c r="G357" s="226"/>
      <c r="I357" s="227"/>
      <c r="P357" s="226"/>
      <c r="R357" s="227"/>
    </row>
    <row r="358" spans="7:18" s="197" customFormat="1">
      <c r="G358" s="226"/>
      <c r="I358" s="227"/>
      <c r="P358" s="226"/>
      <c r="R358" s="227"/>
    </row>
    <row r="359" spans="7:18" s="197" customFormat="1">
      <c r="G359" s="226"/>
      <c r="I359" s="227"/>
      <c r="P359" s="226"/>
      <c r="R359" s="227"/>
    </row>
    <row r="360" spans="7:18" s="197" customFormat="1">
      <c r="G360" s="226"/>
      <c r="I360" s="227"/>
      <c r="P360" s="226"/>
      <c r="R360" s="227"/>
    </row>
    <row r="361" spans="7:18" s="197" customFormat="1">
      <c r="G361" s="226"/>
      <c r="I361" s="227"/>
      <c r="P361" s="226"/>
      <c r="R361" s="227"/>
    </row>
    <row r="362" spans="7:18" s="197" customFormat="1">
      <c r="G362" s="226"/>
      <c r="I362" s="227"/>
      <c r="P362" s="226"/>
      <c r="R362" s="227"/>
    </row>
    <row r="363" spans="7:18" s="197" customFormat="1">
      <c r="G363" s="226"/>
      <c r="I363" s="227"/>
      <c r="P363" s="226"/>
      <c r="R363" s="227"/>
    </row>
    <row r="364" spans="7:18" s="197" customFormat="1">
      <c r="G364" s="226"/>
      <c r="I364" s="227"/>
      <c r="P364" s="226"/>
      <c r="R364" s="227"/>
    </row>
    <row r="365" spans="7:18" s="197" customFormat="1">
      <c r="G365" s="226"/>
      <c r="I365" s="227"/>
      <c r="P365" s="226"/>
      <c r="R365" s="227"/>
    </row>
    <row r="366" spans="7:18" s="197" customFormat="1">
      <c r="G366" s="226"/>
      <c r="I366" s="227"/>
      <c r="P366" s="226"/>
      <c r="R366" s="227"/>
    </row>
    <row r="367" spans="7:18" s="197" customFormat="1">
      <c r="G367" s="226"/>
      <c r="I367" s="227"/>
      <c r="P367" s="226"/>
      <c r="R367" s="227"/>
    </row>
    <row r="368" spans="7:18" s="197" customFormat="1">
      <c r="G368" s="226"/>
      <c r="I368" s="227"/>
      <c r="P368" s="226"/>
      <c r="R368" s="227"/>
    </row>
    <row r="369" spans="7:18" s="197" customFormat="1">
      <c r="G369" s="226"/>
      <c r="I369" s="227"/>
      <c r="P369" s="226"/>
      <c r="R369" s="227"/>
    </row>
    <row r="370" spans="7:18" s="197" customFormat="1">
      <c r="G370" s="226"/>
      <c r="I370" s="227"/>
      <c r="P370" s="226"/>
      <c r="R370" s="227"/>
    </row>
    <row r="371" spans="7:18" s="197" customFormat="1">
      <c r="G371" s="226"/>
      <c r="I371" s="227"/>
      <c r="P371" s="226"/>
      <c r="R371" s="227"/>
    </row>
    <row r="372" spans="7:18" s="197" customFormat="1">
      <c r="G372" s="226"/>
      <c r="I372" s="227"/>
      <c r="P372" s="226"/>
      <c r="R372" s="227"/>
    </row>
    <row r="373" spans="7:18" s="197" customFormat="1">
      <c r="G373" s="226"/>
      <c r="I373" s="227"/>
      <c r="P373" s="226"/>
      <c r="R373" s="227"/>
    </row>
    <row r="374" spans="7:18" s="197" customFormat="1">
      <c r="G374" s="226"/>
      <c r="I374" s="227"/>
      <c r="P374" s="226"/>
      <c r="R374" s="227"/>
    </row>
    <row r="375" spans="7:18" s="197" customFormat="1">
      <c r="G375" s="226"/>
      <c r="I375" s="227"/>
      <c r="P375" s="226"/>
      <c r="R375" s="227"/>
    </row>
    <row r="376" spans="7:18" s="197" customFormat="1">
      <c r="G376" s="226"/>
      <c r="I376" s="227"/>
      <c r="P376" s="226"/>
      <c r="R376" s="227"/>
    </row>
    <row r="377" spans="7:18" s="197" customFormat="1">
      <c r="G377" s="226"/>
      <c r="I377" s="227"/>
      <c r="P377" s="226"/>
      <c r="R377" s="227"/>
    </row>
    <row r="378" spans="7:18" s="197" customFormat="1">
      <c r="G378" s="226"/>
      <c r="I378" s="227"/>
      <c r="P378" s="226"/>
      <c r="R378" s="227"/>
    </row>
    <row r="379" spans="7:18" s="197" customFormat="1">
      <c r="G379" s="226"/>
      <c r="I379" s="227"/>
      <c r="P379" s="226"/>
      <c r="R379" s="227"/>
    </row>
    <row r="380" spans="7:18" s="197" customFormat="1">
      <c r="G380" s="226"/>
      <c r="I380" s="227"/>
      <c r="P380" s="226"/>
      <c r="R380" s="227"/>
    </row>
    <row r="381" spans="7:18" s="197" customFormat="1">
      <c r="G381" s="226"/>
      <c r="I381" s="227"/>
      <c r="P381" s="226"/>
      <c r="R381" s="227"/>
    </row>
    <row r="382" spans="7:18" s="197" customFormat="1">
      <c r="G382" s="226"/>
      <c r="I382" s="227"/>
      <c r="P382" s="226"/>
      <c r="R382" s="227"/>
    </row>
    <row r="383" spans="7:18" s="197" customFormat="1">
      <c r="G383" s="226"/>
      <c r="I383" s="227"/>
      <c r="P383" s="226"/>
      <c r="R383" s="227"/>
    </row>
    <row r="384" spans="7:18" s="197" customFormat="1">
      <c r="G384" s="226"/>
      <c r="I384" s="227"/>
      <c r="P384" s="226"/>
      <c r="R384" s="227"/>
    </row>
    <row r="385" spans="7:18" s="197" customFormat="1">
      <c r="G385" s="226"/>
      <c r="I385" s="227"/>
      <c r="P385" s="226"/>
      <c r="R385" s="227"/>
    </row>
    <row r="386" spans="7:18" s="197" customFormat="1">
      <c r="G386" s="226"/>
      <c r="I386" s="227"/>
      <c r="P386" s="226"/>
      <c r="R386" s="227"/>
    </row>
    <row r="387" spans="7:18" s="197" customFormat="1">
      <c r="G387" s="226"/>
      <c r="I387" s="227"/>
      <c r="P387" s="226"/>
      <c r="R387" s="227"/>
    </row>
    <row r="388" spans="7:18" s="197" customFormat="1">
      <c r="G388" s="226"/>
      <c r="I388" s="227"/>
      <c r="P388" s="226"/>
      <c r="R388" s="227"/>
    </row>
    <row r="389" spans="7:18" s="197" customFormat="1">
      <c r="G389" s="226"/>
      <c r="I389" s="227"/>
      <c r="P389" s="226"/>
      <c r="R389" s="227"/>
    </row>
    <row r="390" spans="7:18" s="197" customFormat="1">
      <c r="G390" s="226"/>
      <c r="I390" s="227"/>
      <c r="P390" s="226"/>
      <c r="R390" s="227"/>
    </row>
    <row r="391" spans="7:18" s="197" customFormat="1">
      <c r="G391" s="226"/>
      <c r="I391" s="227"/>
      <c r="P391" s="226"/>
      <c r="R391" s="227"/>
    </row>
    <row r="392" spans="7:18" s="197" customFormat="1">
      <c r="G392" s="226"/>
      <c r="I392" s="227"/>
      <c r="P392" s="226"/>
      <c r="R392" s="227"/>
    </row>
    <row r="393" spans="7:18" s="197" customFormat="1">
      <c r="G393" s="226"/>
      <c r="I393" s="227"/>
      <c r="P393" s="226"/>
      <c r="R393" s="227"/>
    </row>
    <row r="394" spans="7:18" s="197" customFormat="1">
      <c r="G394" s="226"/>
      <c r="I394" s="227"/>
      <c r="P394" s="226"/>
      <c r="R394" s="227"/>
    </row>
    <row r="395" spans="7:18" s="197" customFormat="1">
      <c r="G395" s="226"/>
      <c r="I395" s="227"/>
      <c r="P395" s="226"/>
      <c r="R395" s="227"/>
    </row>
    <row r="396" spans="7:18" s="197" customFormat="1">
      <c r="G396" s="226"/>
      <c r="I396" s="227"/>
      <c r="P396" s="226"/>
      <c r="R396" s="227"/>
    </row>
    <row r="397" spans="7:18" s="197" customFormat="1">
      <c r="G397" s="226"/>
      <c r="I397" s="227"/>
      <c r="P397" s="226"/>
      <c r="R397" s="227"/>
    </row>
    <row r="398" spans="7:18" s="197" customFormat="1">
      <c r="G398" s="226"/>
      <c r="I398" s="227"/>
      <c r="P398" s="226"/>
      <c r="R398" s="227"/>
    </row>
    <row r="399" spans="7:18" s="197" customFormat="1">
      <c r="G399" s="226"/>
      <c r="I399" s="227"/>
      <c r="P399" s="226"/>
      <c r="R399" s="227"/>
    </row>
    <row r="400" spans="7:18" s="197" customFormat="1">
      <c r="G400" s="226"/>
      <c r="I400" s="227"/>
      <c r="P400" s="226"/>
      <c r="R400" s="227"/>
    </row>
    <row r="401" spans="7:18" s="197" customFormat="1">
      <c r="G401" s="226"/>
      <c r="I401" s="227"/>
      <c r="P401" s="226"/>
      <c r="R401" s="227"/>
    </row>
    <row r="402" spans="7:18" s="197" customFormat="1">
      <c r="G402" s="226"/>
      <c r="I402" s="227"/>
      <c r="P402" s="226"/>
      <c r="R402" s="227"/>
    </row>
    <row r="403" spans="7:18" s="197" customFormat="1">
      <c r="G403" s="226"/>
      <c r="I403" s="227"/>
      <c r="P403" s="226"/>
      <c r="R403" s="227"/>
    </row>
    <row r="404" spans="7:18" s="197" customFormat="1">
      <c r="G404" s="226"/>
      <c r="I404" s="227"/>
      <c r="P404" s="226"/>
      <c r="R404" s="227"/>
    </row>
    <row r="405" spans="7:18" s="197" customFormat="1">
      <c r="G405" s="226"/>
      <c r="I405" s="227"/>
      <c r="P405" s="226"/>
      <c r="R405" s="227"/>
    </row>
    <row r="406" spans="7:18" s="197" customFormat="1">
      <c r="G406" s="226"/>
      <c r="I406" s="227"/>
      <c r="P406" s="226"/>
      <c r="R406" s="227"/>
    </row>
    <row r="407" spans="7:18" s="197" customFormat="1">
      <c r="G407" s="226"/>
      <c r="I407" s="227"/>
      <c r="P407" s="226"/>
      <c r="R407" s="227"/>
    </row>
    <row r="408" spans="7:18" s="197" customFormat="1">
      <c r="G408" s="226"/>
      <c r="I408" s="227"/>
      <c r="P408" s="226"/>
      <c r="R408" s="227"/>
    </row>
    <row r="409" spans="7:18" s="197" customFormat="1">
      <c r="G409" s="226"/>
      <c r="I409" s="227"/>
      <c r="P409" s="226"/>
      <c r="R409" s="227"/>
    </row>
    <row r="410" spans="7:18" s="197" customFormat="1">
      <c r="G410" s="226"/>
      <c r="I410" s="227"/>
      <c r="P410" s="226"/>
      <c r="R410" s="227"/>
    </row>
    <row r="411" spans="7:18" s="197" customFormat="1">
      <c r="G411" s="226"/>
      <c r="I411" s="227"/>
      <c r="P411" s="226"/>
      <c r="R411" s="227"/>
    </row>
    <row r="412" spans="7:18" s="197" customFormat="1">
      <c r="G412" s="226"/>
      <c r="I412" s="227"/>
      <c r="P412" s="226"/>
      <c r="R412" s="227"/>
    </row>
    <row r="413" spans="7:18" s="197" customFormat="1">
      <c r="G413" s="226"/>
      <c r="I413" s="227"/>
      <c r="P413" s="226"/>
      <c r="R413" s="227"/>
    </row>
    <row r="414" spans="7:18" s="197" customFormat="1">
      <c r="G414" s="226"/>
      <c r="I414" s="227"/>
      <c r="P414" s="226"/>
      <c r="R414" s="227"/>
    </row>
    <row r="415" spans="7:18" s="197" customFormat="1">
      <c r="G415" s="226"/>
      <c r="I415" s="227"/>
      <c r="P415" s="226"/>
      <c r="R415" s="227"/>
    </row>
    <row r="416" spans="7:18" s="197" customFormat="1">
      <c r="G416" s="226"/>
      <c r="I416" s="227"/>
      <c r="P416" s="226"/>
      <c r="R416" s="227"/>
    </row>
    <row r="417" spans="7:18" s="197" customFormat="1">
      <c r="G417" s="226"/>
      <c r="I417" s="227"/>
      <c r="P417" s="226"/>
      <c r="R417" s="227"/>
    </row>
    <row r="418" spans="7:18" s="197" customFormat="1">
      <c r="G418" s="226"/>
      <c r="I418" s="227"/>
      <c r="P418" s="226"/>
      <c r="R418" s="227"/>
    </row>
    <row r="419" spans="7:18" s="197" customFormat="1">
      <c r="G419" s="226"/>
      <c r="I419" s="227"/>
      <c r="P419" s="226"/>
      <c r="R419" s="227"/>
    </row>
    <row r="420" spans="7:18" s="197" customFormat="1">
      <c r="G420" s="226"/>
      <c r="I420" s="227"/>
      <c r="P420" s="226"/>
      <c r="R420" s="227"/>
    </row>
    <row r="421" spans="7:18" s="197" customFormat="1">
      <c r="G421" s="226"/>
      <c r="I421" s="227"/>
      <c r="P421" s="226"/>
      <c r="R421" s="227"/>
    </row>
    <row r="422" spans="7:18" s="197" customFormat="1">
      <c r="G422" s="226"/>
      <c r="I422" s="227"/>
      <c r="P422" s="226"/>
      <c r="R422" s="227"/>
    </row>
    <row r="423" spans="7:18" s="197" customFormat="1">
      <c r="G423" s="226"/>
      <c r="I423" s="227"/>
      <c r="P423" s="226"/>
      <c r="R423" s="227"/>
    </row>
    <row r="424" spans="7:18" s="197" customFormat="1">
      <c r="G424" s="226"/>
      <c r="I424" s="227"/>
      <c r="P424" s="226"/>
      <c r="R424" s="227"/>
    </row>
    <row r="425" spans="7:18" s="197" customFormat="1">
      <c r="G425" s="226"/>
      <c r="I425" s="227"/>
      <c r="P425" s="226"/>
      <c r="R425" s="227"/>
    </row>
    <row r="426" spans="7:18" s="197" customFormat="1">
      <c r="G426" s="226"/>
      <c r="I426" s="227"/>
      <c r="P426" s="226"/>
      <c r="R426" s="227"/>
    </row>
    <row r="427" spans="7:18" s="197" customFormat="1">
      <c r="G427" s="226"/>
      <c r="I427" s="227"/>
      <c r="P427" s="226"/>
      <c r="R427" s="227"/>
    </row>
    <row r="428" spans="7:18" s="197" customFormat="1">
      <c r="G428" s="226"/>
      <c r="I428" s="227"/>
      <c r="P428" s="226"/>
      <c r="R428" s="227"/>
    </row>
    <row r="429" spans="7:18" s="197" customFormat="1">
      <c r="G429" s="226"/>
      <c r="I429" s="227"/>
      <c r="P429" s="226"/>
      <c r="R429" s="227"/>
    </row>
    <row r="430" spans="7:18" s="197" customFormat="1">
      <c r="G430" s="226"/>
      <c r="I430" s="227"/>
      <c r="P430" s="226"/>
      <c r="R430" s="227"/>
    </row>
    <row r="431" spans="7:18" s="197" customFormat="1">
      <c r="G431" s="226"/>
      <c r="I431" s="227"/>
      <c r="P431" s="226"/>
      <c r="R431" s="227"/>
    </row>
    <row r="432" spans="7:18" s="197" customFormat="1">
      <c r="G432" s="226"/>
      <c r="I432" s="227"/>
      <c r="P432" s="226"/>
      <c r="R432" s="227"/>
    </row>
    <row r="433" spans="7:18" s="197" customFormat="1">
      <c r="G433" s="226"/>
      <c r="I433" s="227"/>
      <c r="P433" s="226"/>
      <c r="R433" s="227"/>
    </row>
    <row r="434" spans="7:18" s="197" customFormat="1">
      <c r="G434" s="226"/>
      <c r="I434" s="227"/>
      <c r="P434" s="226"/>
      <c r="R434" s="227"/>
    </row>
    <row r="435" spans="7:18" s="197" customFormat="1">
      <c r="G435" s="226"/>
      <c r="I435" s="227"/>
      <c r="P435" s="226"/>
      <c r="R435" s="227"/>
    </row>
    <row r="436" spans="7:18" s="197" customFormat="1">
      <c r="G436" s="226"/>
      <c r="I436" s="227"/>
      <c r="P436" s="226"/>
      <c r="R436" s="227"/>
    </row>
    <row r="437" spans="7:18" s="197" customFormat="1">
      <c r="G437" s="226"/>
      <c r="I437" s="227"/>
      <c r="P437" s="226"/>
      <c r="R437" s="227"/>
    </row>
    <row r="438" spans="7:18" s="197" customFormat="1">
      <c r="G438" s="226"/>
      <c r="I438" s="227"/>
      <c r="P438" s="226"/>
      <c r="R438" s="227"/>
    </row>
    <row r="439" spans="7:18" s="197" customFormat="1">
      <c r="G439" s="226"/>
      <c r="I439" s="227"/>
      <c r="P439" s="226"/>
      <c r="R439" s="227"/>
    </row>
    <row r="440" spans="7:18" s="197" customFormat="1">
      <c r="G440" s="226"/>
      <c r="I440" s="227"/>
      <c r="P440" s="226"/>
      <c r="R440" s="227"/>
    </row>
    <row r="441" spans="7:18" s="197" customFormat="1">
      <c r="G441" s="226"/>
      <c r="I441" s="227"/>
      <c r="P441" s="226"/>
      <c r="R441" s="227"/>
    </row>
    <row r="442" spans="7:18" s="197" customFormat="1">
      <c r="G442" s="226"/>
      <c r="I442" s="227"/>
      <c r="P442" s="226"/>
      <c r="R442" s="227"/>
    </row>
    <row r="443" spans="7:18" s="197" customFormat="1">
      <c r="G443" s="226"/>
      <c r="I443" s="227"/>
      <c r="P443" s="226"/>
      <c r="R443" s="227"/>
    </row>
    <row r="444" spans="7:18" s="197" customFormat="1">
      <c r="G444" s="226"/>
      <c r="I444" s="227"/>
      <c r="P444" s="226"/>
      <c r="R444" s="227"/>
    </row>
    <row r="445" spans="7:18" s="197" customFormat="1">
      <c r="G445" s="226"/>
      <c r="I445" s="227"/>
      <c r="P445" s="226"/>
      <c r="R445" s="227"/>
    </row>
    <row r="446" spans="7:18" s="197" customFormat="1">
      <c r="G446" s="226"/>
      <c r="I446" s="227"/>
      <c r="P446" s="226"/>
      <c r="R446" s="227"/>
    </row>
    <row r="447" spans="7:18" s="197" customFormat="1">
      <c r="G447" s="226"/>
      <c r="I447" s="227"/>
      <c r="P447" s="226"/>
      <c r="R447" s="227"/>
    </row>
    <row r="448" spans="7:18" s="197" customFormat="1">
      <c r="G448" s="226"/>
      <c r="I448" s="227"/>
      <c r="P448" s="226"/>
      <c r="R448" s="227"/>
    </row>
    <row r="449" spans="7:18" s="197" customFormat="1">
      <c r="G449" s="226"/>
      <c r="I449" s="227"/>
      <c r="P449" s="226"/>
      <c r="R449" s="227"/>
    </row>
    <row r="450" spans="7:18" s="197" customFormat="1">
      <c r="G450" s="226"/>
      <c r="I450" s="227"/>
      <c r="P450" s="226"/>
      <c r="R450" s="227"/>
    </row>
    <row r="451" spans="7:18" s="197" customFormat="1">
      <c r="G451" s="226"/>
      <c r="I451" s="227"/>
      <c r="P451" s="226"/>
      <c r="R451" s="227"/>
    </row>
    <row r="452" spans="7:18" s="197" customFormat="1">
      <c r="G452" s="226"/>
      <c r="I452" s="227"/>
      <c r="P452" s="226"/>
      <c r="R452" s="227"/>
    </row>
    <row r="453" spans="7:18" s="197" customFormat="1">
      <c r="G453" s="226"/>
      <c r="I453" s="227"/>
      <c r="P453" s="226"/>
      <c r="R453" s="227"/>
    </row>
    <row r="454" spans="7:18" s="197" customFormat="1">
      <c r="G454" s="226"/>
      <c r="I454" s="227"/>
      <c r="J454" s="169"/>
      <c r="P454" s="226"/>
      <c r="R454" s="227"/>
    </row>
    <row r="455" spans="7:18" s="197" customFormat="1">
      <c r="G455" s="226"/>
      <c r="I455" s="227"/>
      <c r="J455" s="169"/>
      <c r="P455" s="226"/>
      <c r="R455" s="227"/>
    </row>
    <row r="456" spans="7:18" s="197" customFormat="1">
      <c r="G456" s="226"/>
      <c r="I456" s="227"/>
      <c r="J456" s="169"/>
      <c r="P456" s="226"/>
      <c r="R456" s="227"/>
    </row>
    <row r="457" spans="7:18" s="197" customFormat="1">
      <c r="G457" s="226"/>
      <c r="I457" s="227"/>
      <c r="J457" s="169"/>
      <c r="K457" s="169"/>
      <c r="L457" s="169"/>
      <c r="M457" s="169"/>
      <c r="N457" s="169"/>
      <c r="O457" s="169"/>
      <c r="P457" s="228"/>
      <c r="Q457" s="169"/>
      <c r="R457" s="229"/>
    </row>
    <row r="458" spans="7:18" s="197" customFormat="1">
      <c r="G458" s="226"/>
      <c r="I458" s="227"/>
      <c r="J458" s="169"/>
      <c r="K458" s="169"/>
      <c r="L458" s="169"/>
      <c r="M458" s="169"/>
      <c r="N458" s="169"/>
      <c r="O458" s="169"/>
      <c r="P458" s="228"/>
      <c r="Q458" s="169"/>
      <c r="R458" s="229"/>
    </row>
    <row r="459" spans="7:18" s="197" customFormat="1">
      <c r="G459" s="226"/>
      <c r="I459" s="227"/>
      <c r="J459" s="169"/>
      <c r="K459" s="169"/>
      <c r="L459" s="169"/>
      <c r="M459" s="169"/>
      <c r="N459" s="169"/>
      <c r="O459" s="169"/>
      <c r="P459" s="228"/>
      <c r="Q459" s="169"/>
      <c r="R459" s="229"/>
    </row>
    <row r="460" spans="7:18" s="197" customFormat="1">
      <c r="G460" s="226"/>
      <c r="I460" s="227"/>
      <c r="J460" s="169"/>
      <c r="K460" s="169"/>
      <c r="L460" s="169"/>
      <c r="M460" s="169"/>
      <c r="N460" s="169"/>
      <c r="O460" s="169"/>
      <c r="P460" s="228"/>
      <c r="Q460" s="169"/>
      <c r="R460" s="229"/>
    </row>
    <row r="461" spans="7:18" s="197" customFormat="1">
      <c r="G461" s="226"/>
      <c r="I461" s="227"/>
      <c r="J461" s="169"/>
      <c r="K461" s="169"/>
      <c r="L461" s="169"/>
      <c r="M461" s="169"/>
      <c r="N461" s="169"/>
      <c r="O461" s="169"/>
      <c r="P461" s="228"/>
      <c r="Q461" s="169"/>
      <c r="R461" s="229"/>
    </row>
    <row r="462" spans="7:18" s="197" customFormat="1">
      <c r="G462" s="226"/>
      <c r="I462" s="227"/>
      <c r="J462" s="169"/>
      <c r="K462" s="169"/>
      <c r="L462" s="169"/>
      <c r="M462" s="169"/>
      <c r="N462" s="169"/>
      <c r="O462" s="169"/>
      <c r="P462" s="228"/>
      <c r="Q462" s="169"/>
      <c r="R462" s="229"/>
    </row>
    <row r="463" spans="7:18" s="197" customFormat="1">
      <c r="G463" s="226"/>
      <c r="I463" s="227"/>
      <c r="J463" s="169"/>
      <c r="K463" s="169"/>
      <c r="L463" s="169"/>
      <c r="M463" s="169"/>
      <c r="N463" s="169"/>
      <c r="O463" s="169"/>
      <c r="P463" s="228"/>
      <c r="Q463" s="169"/>
      <c r="R463" s="229"/>
    </row>
    <row r="464" spans="7:18" s="197" customFormat="1">
      <c r="G464" s="226"/>
      <c r="I464" s="227"/>
      <c r="J464" s="169"/>
      <c r="K464" s="169"/>
      <c r="L464" s="169"/>
      <c r="M464" s="169"/>
      <c r="N464" s="169"/>
      <c r="O464" s="169"/>
      <c r="P464" s="228"/>
      <c r="Q464" s="169"/>
      <c r="R464" s="229"/>
    </row>
    <row r="465" spans="7:18" s="197" customFormat="1">
      <c r="G465" s="226"/>
      <c r="I465" s="227"/>
      <c r="J465" s="169"/>
      <c r="K465" s="169"/>
      <c r="L465" s="169"/>
      <c r="M465" s="169"/>
      <c r="N465" s="169"/>
      <c r="O465" s="169"/>
      <c r="P465" s="228"/>
      <c r="Q465" s="169"/>
      <c r="R465" s="229"/>
    </row>
    <row r="466" spans="7:18" s="197" customFormat="1">
      <c r="G466" s="226"/>
      <c r="I466" s="227"/>
      <c r="J466" s="169"/>
      <c r="K466" s="169"/>
      <c r="L466" s="169"/>
      <c r="M466" s="169"/>
      <c r="N466" s="169"/>
      <c r="O466" s="169"/>
      <c r="P466" s="228"/>
      <c r="Q466" s="169"/>
      <c r="R466" s="229"/>
    </row>
    <row r="467" spans="7:18" s="197" customFormat="1">
      <c r="G467" s="226"/>
      <c r="I467" s="227"/>
      <c r="J467" s="169"/>
      <c r="K467" s="169"/>
      <c r="L467" s="169"/>
      <c r="M467" s="169"/>
      <c r="N467" s="169"/>
      <c r="O467" s="169"/>
      <c r="P467" s="228"/>
      <c r="Q467" s="169"/>
      <c r="R467" s="229"/>
    </row>
    <row r="468" spans="7:18" s="197" customFormat="1">
      <c r="G468" s="226"/>
      <c r="I468" s="227"/>
      <c r="J468" s="169"/>
      <c r="K468" s="169"/>
      <c r="L468" s="169"/>
      <c r="M468" s="169"/>
      <c r="N468" s="169"/>
      <c r="O468" s="169"/>
      <c r="P468" s="228"/>
      <c r="Q468" s="169"/>
      <c r="R468" s="229"/>
    </row>
    <row r="469" spans="7:18" s="197" customFormat="1">
      <c r="G469" s="226"/>
      <c r="I469" s="227"/>
      <c r="J469" s="169"/>
      <c r="K469" s="169"/>
      <c r="L469" s="169"/>
      <c r="M469" s="169"/>
      <c r="N469" s="169"/>
      <c r="O469" s="169"/>
      <c r="P469" s="228"/>
      <c r="Q469" s="169"/>
      <c r="R469" s="229"/>
    </row>
    <row r="470" spans="7:18" s="197" customFormat="1">
      <c r="G470" s="226"/>
      <c r="I470" s="227"/>
      <c r="J470" s="169"/>
      <c r="K470" s="169"/>
      <c r="L470" s="169"/>
      <c r="M470" s="169"/>
      <c r="N470" s="169"/>
      <c r="O470" s="169"/>
      <c r="P470" s="228"/>
      <c r="Q470" s="169"/>
      <c r="R470" s="229"/>
    </row>
    <row r="471" spans="7:18" s="197" customFormat="1">
      <c r="G471" s="226"/>
      <c r="I471" s="227"/>
      <c r="J471" s="169"/>
      <c r="K471" s="169"/>
      <c r="L471" s="169"/>
      <c r="M471" s="169"/>
      <c r="N471" s="169"/>
      <c r="O471" s="169"/>
      <c r="P471" s="228"/>
      <c r="Q471" s="169"/>
      <c r="R471" s="229"/>
    </row>
    <row r="472" spans="7:18" s="197" customFormat="1">
      <c r="G472" s="226"/>
      <c r="I472" s="227"/>
      <c r="J472" s="169"/>
      <c r="K472" s="169"/>
      <c r="L472" s="169"/>
      <c r="M472" s="169"/>
      <c r="N472" s="169"/>
      <c r="O472" s="169"/>
      <c r="P472" s="228"/>
      <c r="Q472" s="169"/>
      <c r="R472" s="229"/>
    </row>
    <row r="473" spans="7:18" s="197" customFormat="1">
      <c r="G473" s="226"/>
      <c r="I473" s="227"/>
      <c r="J473" s="169"/>
      <c r="K473" s="169"/>
      <c r="L473" s="169"/>
      <c r="M473" s="169"/>
      <c r="N473" s="169"/>
      <c r="O473" s="169"/>
      <c r="P473" s="228"/>
      <c r="Q473" s="169"/>
      <c r="R473" s="229"/>
    </row>
    <row r="474" spans="7:18" s="197" customFormat="1">
      <c r="G474" s="226"/>
      <c r="I474" s="227"/>
      <c r="J474" s="169"/>
      <c r="K474" s="169"/>
      <c r="L474" s="169"/>
      <c r="M474" s="169"/>
      <c r="N474" s="169"/>
      <c r="O474" s="169"/>
      <c r="P474" s="228"/>
      <c r="Q474" s="169"/>
      <c r="R474" s="229"/>
    </row>
    <row r="475" spans="7:18" s="197" customFormat="1">
      <c r="G475" s="226"/>
      <c r="I475" s="227"/>
      <c r="J475" s="169"/>
      <c r="K475" s="169"/>
      <c r="L475" s="169"/>
      <c r="M475" s="169"/>
      <c r="N475" s="169"/>
      <c r="O475" s="169"/>
      <c r="P475" s="228"/>
      <c r="Q475" s="169"/>
      <c r="R475" s="229"/>
    </row>
    <row r="476" spans="7:18" s="197" customFormat="1">
      <c r="G476" s="226"/>
      <c r="I476" s="227"/>
      <c r="J476" s="169"/>
      <c r="K476" s="169"/>
      <c r="L476" s="169"/>
      <c r="M476" s="169"/>
      <c r="N476" s="169"/>
      <c r="O476" s="169"/>
      <c r="P476" s="228"/>
      <c r="Q476" s="169"/>
      <c r="R476" s="229"/>
    </row>
    <row r="477" spans="7:18" s="197" customFormat="1">
      <c r="G477" s="226"/>
      <c r="I477" s="227"/>
      <c r="J477" s="169"/>
      <c r="K477" s="169"/>
      <c r="L477" s="169"/>
      <c r="M477" s="169"/>
      <c r="N477" s="169"/>
      <c r="O477" s="169"/>
      <c r="P477" s="228"/>
      <c r="Q477" s="169"/>
      <c r="R477" s="229"/>
    </row>
    <row r="478" spans="7:18" s="197" customFormat="1">
      <c r="G478" s="226"/>
      <c r="I478" s="227"/>
      <c r="J478" s="169"/>
      <c r="K478" s="169"/>
      <c r="L478" s="169"/>
      <c r="M478" s="169"/>
      <c r="N478" s="169"/>
      <c r="O478" s="169"/>
      <c r="P478" s="228"/>
      <c r="Q478" s="169"/>
      <c r="R478" s="229"/>
    </row>
    <row r="479" spans="7:18" s="197" customFormat="1">
      <c r="G479" s="226"/>
      <c r="I479" s="227"/>
      <c r="J479" s="169"/>
      <c r="K479" s="169"/>
      <c r="L479" s="169"/>
      <c r="M479" s="169"/>
      <c r="N479" s="169"/>
      <c r="O479" s="169"/>
      <c r="P479" s="228"/>
      <c r="Q479" s="169"/>
      <c r="R479" s="229"/>
    </row>
    <row r="480" spans="7:18" s="197" customFormat="1">
      <c r="G480" s="226"/>
      <c r="I480" s="227"/>
      <c r="J480" s="169"/>
      <c r="K480" s="169"/>
      <c r="L480" s="169"/>
      <c r="M480" s="169"/>
      <c r="N480" s="169"/>
      <c r="O480" s="169"/>
      <c r="P480" s="228"/>
      <c r="Q480" s="169"/>
      <c r="R480" s="229"/>
    </row>
    <row r="481" spans="7:18" s="197" customFormat="1">
      <c r="G481" s="226"/>
      <c r="I481" s="227"/>
      <c r="J481" s="169"/>
      <c r="K481" s="169"/>
      <c r="L481" s="169"/>
      <c r="M481" s="169"/>
      <c r="N481" s="169"/>
      <c r="O481" s="169"/>
      <c r="P481" s="228"/>
      <c r="Q481" s="169"/>
      <c r="R481" s="229"/>
    </row>
    <row r="482" spans="7:18" s="197" customFormat="1">
      <c r="G482" s="226"/>
      <c r="I482" s="227"/>
      <c r="J482" s="169"/>
      <c r="K482" s="169"/>
      <c r="L482" s="169"/>
      <c r="M482" s="169"/>
      <c r="N482" s="169"/>
      <c r="O482" s="169"/>
      <c r="P482" s="228"/>
      <c r="Q482" s="169"/>
      <c r="R482" s="229"/>
    </row>
    <row r="483" spans="7:18" s="197" customFormat="1">
      <c r="G483" s="226"/>
      <c r="I483" s="227"/>
      <c r="J483" s="169"/>
      <c r="K483" s="169"/>
      <c r="L483" s="169"/>
      <c r="M483" s="169"/>
      <c r="N483" s="169"/>
      <c r="O483" s="169"/>
      <c r="P483" s="228"/>
      <c r="Q483" s="169"/>
      <c r="R483" s="229"/>
    </row>
    <row r="484" spans="7:18" s="197" customFormat="1">
      <c r="G484" s="226"/>
      <c r="I484" s="227"/>
      <c r="J484" s="169"/>
      <c r="K484" s="169"/>
      <c r="L484" s="169"/>
      <c r="M484" s="169"/>
      <c r="N484" s="169"/>
      <c r="O484" s="169"/>
      <c r="P484" s="228"/>
      <c r="Q484" s="169"/>
      <c r="R484" s="229"/>
    </row>
    <row r="485" spans="7:18" s="197" customFormat="1">
      <c r="G485" s="226"/>
      <c r="I485" s="227"/>
      <c r="J485" s="169"/>
      <c r="K485" s="169"/>
      <c r="L485" s="169"/>
      <c r="M485" s="169"/>
      <c r="N485" s="169"/>
      <c r="O485" s="169"/>
      <c r="P485" s="228"/>
      <c r="Q485" s="169"/>
      <c r="R485" s="229"/>
    </row>
    <row r="486" spans="7:18" s="197" customFormat="1">
      <c r="G486" s="226"/>
      <c r="I486" s="227"/>
      <c r="J486" s="169"/>
      <c r="K486" s="169"/>
      <c r="L486" s="169"/>
      <c r="M486" s="169"/>
      <c r="N486" s="169"/>
      <c r="O486" s="169"/>
      <c r="P486" s="228"/>
      <c r="Q486" s="169"/>
      <c r="R486" s="229"/>
    </row>
    <row r="487" spans="7:18" s="197" customFormat="1">
      <c r="G487" s="226"/>
      <c r="I487" s="227"/>
      <c r="J487" s="169"/>
      <c r="K487" s="169"/>
      <c r="L487" s="169"/>
      <c r="M487" s="169"/>
      <c r="N487" s="169"/>
      <c r="O487" s="169"/>
      <c r="P487" s="228"/>
      <c r="Q487" s="169"/>
      <c r="R487" s="229"/>
    </row>
    <row r="488" spans="7:18" s="197" customFormat="1">
      <c r="G488" s="226"/>
      <c r="I488" s="227"/>
      <c r="J488" s="169"/>
      <c r="K488" s="169"/>
      <c r="L488" s="169"/>
      <c r="M488" s="169"/>
      <c r="N488" s="169"/>
      <c r="O488" s="169"/>
      <c r="P488" s="228"/>
      <c r="Q488" s="169"/>
      <c r="R488" s="229"/>
    </row>
    <row r="489" spans="7:18" s="197" customFormat="1">
      <c r="G489" s="226"/>
      <c r="I489" s="227"/>
      <c r="J489" s="169"/>
      <c r="K489" s="169"/>
      <c r="L489" s="169"/>
      <c r="M489" s="169"/>
      <c r="N489" s="169"/>
      <c r="O489" s="169"/>
      <c r="P489" s="228"/>
      <c r="Q489" s="169"/>
      <c r="R489" s="229"/>
    </row>
    <row r="490" spans="7:18" s="197" customFormat="1">
      <c r="G490" s="226"/>
      <c r="I490" s="227"/>
      <c r="J490" s="169"/>
      <c r="K490" s="169"/>
      <c r="L490" s="169"/>
      <c r="M490" s="169"/>
      <c r="N490" s="169"/>
      <c r="O490" s="169"/>
      <c r="P490" s="228"/>
      <c r="Q490" s="169"/>
      <c r="R490" s="229"/>
    </row>
    <row r="491" spans="7:18" s="197" customFormat="1">
      <c r="G491" s="226"/>
      <c r="I491" s="227"/>
      <c r="J491" s="169"/>
      <c r="K491" s="169"/>
      <c r="L491" s="169"/>
      <c r="M491" s="169"/>
      <c r="N491" s="169"/>
      <c r="O491" s="169"/>
      <c r="P491" s="228"/>
      <c r="Q491" s="169"/>
      <c r="R491" s="229"/>
    </row>
    <row r="492" spans="7:18" s="197" customFormat="1">
      <c r="G492" s="226"/>
      <c r="I492" s="227"/>
      <c r="J492" s="169"/>
      <c r="K492" s="169"/>
      <c r="L492" s="169"/>
      <c r="M492" s="169"/>
      <c r="N492" s="169"/>
      <c r="O492" s="169"/>
      <c r="P492" s="228"/>
      <c r="Q492" s="169"/>
      <c r="R492" s="229"/>
    </row>
    <row r="493" spans="7:18" s="197" customFormat="1">
      <c r="G493" s="226"/>
      <c r="I493" s="227"/>
      <c r="J493" s="169"/>
      <c r="K493" s="169"/>
      <c r="L493" s="169"/>
      <c r="M493" s="169"/>
      <c r="N493" s="169"/>
      <c r="O493" s="169"/>
      <c r="P493" s="228"/>
      <c r="Q493" s="169"/>
      <c r="R493" s="229"/>
    </row>
    <row r="494" spans="7:18" s="197" customFormat="1">
      <c r="G494" s="226"/>
      <c r="I494" s="227"/>
      <c r="J494" s="169"/>
      <c r="K494" s="169"/>
      <c r="L494" s="169"/>
      <c r="M494" s="169"/>
      <c r="N494" s="169"/>
      <c r="O494" s="169"/>
      <c r="P494" s="228"/>
      <c r="Q494" s="169"/>
      <c r="R494" s="229"/>
    </row>
    <row r="495" spans="7:18" s="197" customFormat="1">
      <c r="G495" s="226"/>
      <c r="I495" s="227"/>
      <c r="J495" s="169"/>
      <c r="K495" s="169"/>
      <c r="L495" s="169"/>
      <c r="M495" s="169"/>
      <c r="N495" s="169"/>
      <c r="O495" s="169"/>
      <c r="P495" s="228"/>
      <c r="Q495" s="169"/>
      <c r="R495" s="229"/>
    </row>
    <row r="496" spans="7:18" s="197" customFormat="1">
      <c r="G496" s="226"/>
      <c r="I496" s="227"/>
      <c r="J496" s="169"/>
      <c r="K496" s="169"/>
      <c r="L496" s="169"/>
      <c r="M496" s="169"/>
      <c r="N496" s="169"/>
      <c r="O496" s="169"/>
      <c r="P496" s="228"/>
      <c r="Q496" s="169"/>
      <c r="R496" s="229"/>
    </row>
    <row r="497" spans="1:18" s="197" customFormat="1">
      <c r="G497" s="226"/>
      <c r="I497" s="227"/>
      <c r="J497" s="169"/>
      <c r="K497" s="169"/>
      <c r="L497" s="169"/>
      <c r="M497" s="169"/>
      <c r="N497" s="169"/>
      <c r="O497" s="169"/>
      <c r="P497" s="228"/>
      <c r="Q497" s="169"/>
      <c r="R497" s="229"/>
    </row>
    <row r="498" spans="1:18" s="197" customFormat="1">
      <c r="G498" s="226"/>
      <c r="I498" s="227"/>
      <c r="J498" s="169"/>
      <c r="K498" s="169"/>
      <c r="L498" s="169"/>
      <c r="M498" s="169"/>
      <c r="N498" s="169"/>
      <c r="O498" s="169"/>
      <c r="P498" s="228"/>
      <c r="Q498" s="169"/>
      <c r="R498" s="229"/>
    </row>
    <row r="499" spans="1:18" s="197" customFormat="1">
      <c r="G499" s="226"/>
      <c r="I499" s="227"/>
      <c r="J499" s="169"/>
      <c r="K499" s="169"/>
      <c r="L499" s="169"/>
      <c r="M499" s="169"/>
      <c r="N499" s="169"/>
      <c r="O499" s="169"/>
      <c r="P499" s="228"/>
      <c r="Q499" s="169"/>
      <c r="R499" s="229"/>
    </row>
    <row r="500" spans="1:18" s="197" customFormat="1">
      <c r="A500" s="169"/>
      <c r="B500" s="169"/>
      <c r="C500" s="169"/>
      <c r="D500" s="169"/>
      <c r="E500" s="169"/>
      <c r="F500" s="169"/>
      <c r="G500" s="228"/>
      <c r="H500" s="169"/>
      <c r="I500" s="229"/>
      <c r="J500" s="169"/>
      <c r="K500" s="169"/>
      <c r="L500" s="169"/>
      <c r="M500" s="169"/>
      <c r="N500" s="169"/>
      <c r="O500" s="169"/>
      <c r="P500" s="228"/>
      <c r="Q500" s="169"/>
      <c r="R500" s="229"/>
    </row>
    <row r="501" spans="1:18" s="197" customFormat="1">
      <c r="A501" s="169"/>
      <c r="B501" s="169"/>
      <c r="C501" s="169"/>
      <c r="D501" s="169"/>
      <c r="E501" s="169"/>
      <c r="F501" s="169"/>
      <c r="G501" s="228"/>
      <c r="H501" s="169"/>
      <c r="I501" s="229"/>
      <c r="J501" s="169"/>
      <c r="K501" s="169"/>
      <c r="L501" s="169"/>
      <c r="M501" s="169"/>
      <c r="N501" s="169"/>
      <c r="O501" s="169"/>
      <c r="P501" s="228"/>
      <c r="Q501" s="169"/>
      <c r="R501" s="229"/>
    </row>
    <row r="502" spans="1:18" s="197" customFormat="1">
      <c r="A502" s="169"/>
      <c r="B502" s="169"/>
      <c r="C502" s="169"/>
      <c r="D502" s="169"/>
      <c r="E502" s="169"/>
      <c r="F502" s="169"/>
      <c r="G502" s="228"/>
      <c r="H502" s="169"/>
      <c r="I502" s="229"/>
      <c r="J502" s="169"/>
      <c r="K502" s="169"/>
      <c r="L502" s="169"/>
      <c r="M502" s="169"/>
      <c r="N502" s="169"/>
      <c r="O502" s="169"/>
      <c r="P502" s="228"/>
      <c r="Q502" s="169"/>
      <c r="R502" s="229"/>
    </row>
    <row r="503" spans="1:18" s="197" customFormat="1">
      <c r="A503" s="169"/>
      <c r="B503" s="169"/>
      <c r="C503" s="169"/>
      <c r="D503" s="169"/>
      <c r="E503" s="169"/>
      <c r="F503" s="169"/>
      <c r="G503" s="228"/>
      <c r="H503" s="169"/>
      <c r="I503" s="229"/>
      <c r="J503" s="169"/>
      <c r="K503" s="169"/>
      <c r="L503" s="169"/>
      <c r="M503" s="169"/>
      <c r="N503" s="169"/>
      <c r="O503" s="169"/>
      <c r="P503" s="228"/>
      <c r="Q503" s="169"/>
      <c r="R503" s="229"/>
    </row>
    <row r="504" spans="1:18" s="197" customFormat="1">
      <c r="A504" s="169"/>
      <c r="B504" s="169"/>
      <c r="C504" s="169"/>
      <c r="D504" s="169"/>
      <c r="E504" s="169"/>
      <c r="F504" s="169"/>
      <c r="G504" s="228"/>
      <c r="H504" s="169"/>
      <c r="I504" s="229"/>
      <c r="J504" s="169"/>
      <c r="K504" s="169"/>
      <c r="L504" s="169"/>
      <c r="M504" s="169"/>
      <c r="N504" s="169"/>
      <c r="O504" s="169"/>
      <c r="P504" s="228"/>
      <c r="Q504" s="169"/>
      <c r="R504" s="229"/>
    </row>
    <row r="505" spans="1:18" s="197" customFormat="1">
      <c r="A505" s="169"/>
      <c r="B505" s="169"/>
      <c r="C505" s="169"/>
      <c r="D505" s="169"/>
      <c r="E505" s="169"/>
      <c r="F505" s="169"/>
      <c r="G505" s="228"/>
      <c r="H505" s="169"/>
      <c r="I505" s="229"/>
      <c r="J505" s="169"/>
      <c r="K505" s="169"/>
      <c r="L505" s="169"/>
      <c r="M505" s="169"/>
      <c r="N505" s="169"/>
      <c r="O505" s="169"/>
      <c r="P505" s="228"/>
      <c r="Q505" s="169"/>
      <c r="R505" s="229"/>
    </row>
    <row r="506" spans="1:18" s="197" customFormat="1">
      <c r="A506" s="169"/>
      <c r="B506" s="169"/>
      <c r="C506" s="169"/>
      <c r="D506" s="169"/>
      <c r="E506" s="169"/>
      <c r="F506" s="169"/>
      <c r="G506" s="228"/>
      <c r="H506" s="169"/>
      <c r="I506" s="229"/>
      <c r="J506" s="169"/>
      <c r="K506" s="169"/>
      <c r="L506" s="169"/>
      <c r="M506" s="169"/>
      <c r="N506" s="169"/>
      <c r="O506" s="169"/>
      <c r="P506" s="228"/>
      <c r="Q506" s="169"/>
      <c r="R506" s="229"/>
    </row>
    <row r="507" spans="1:18" s="197" customFormat="1">
      <c r="A507" s="169"/>
      <c r="B507" s="169"/>
      <c r="C507" s="169"/>
      <c r="D507" s="169"/>
      <c r="E507" s="169"/>
      <c r="F507" s="169"/>
      <c r="G507" s="228"/>
      <c r="H507" s="169"/>
      <c r="I507" s="229"/>
      <c r="J507" s="169"/>
      <c r="K507" s="169"/>
      <c r="L507" s="169"/>
      <c r="M507" s="169"/>
      <c r="N507" s="169"/>
      <c r="O507" s="169"/>
      <c r="P507" s="228"/>
      <c r="Q507" s="169"/>
      <c r="R507" s="229"/>
    </row>
    <row r="508" spans="1:18" s="197" customFormat="1">
      <c r="A508" s="169"/>
      <c r="B508" s="169"/>
      <c r="C508" s="169"/>
      <c r="D508" s="169"/>
      <c r="E508" s="169"/>
      <c r="F508" s="169"/>
      <c r="G508" s="228"/>
      <c r="H508" s="169"/>
      <c r="I508" s="229"/>
      <c r="J508" s="169"/>
      <c r="K508" s="169"/>
      <c r="L508" s="169"/>
      <c r="M508" s="169"/>
      <c r="N508" s="169"/>
      <c r="O508" s="169"/>
      <c r="P508" s="228"/>
      <c r="Q508" s="169"/>
      <c r="R508" s="229"/>
    </row>
    <row r="509" spans="1:18" s="197" customFormat="1">
      <c r="A509" s="169"/>
      <c r="B509" s="169"/>
      <c r="C509" s="169"/>
      <c r="D509" s="169"/>
      <c r="E509" s="169"/>
      <c r="F509" s="169"/>
      <c r="G509" s="228"/>
      <c r="H509" s="169"/>
      <c r="I509" s="229"/>
      <c r="J509" s="169"/>
      <c r="K509" s="169"/>
      <c r="L509" s="169"/>
      <c r="M509" s="169"/>
      <c r="N509" s="169"/>
      <c r="O509" s="169"/>
      <c r="P509" s="228"/>
      <c r="Q509" s="169"/>
      <c r="R509" s="229"/>
    </row>
    <row r="510" spans="1:18" s="197" customFormat="1">
      <c r="A510" s="169"/>
      <c r="B510" s="169"/>
      <c r="C510" s="169"/>
      <c r="D510" s="169"/>
      <c r="E510" s="169"/>
      <c r="F510" s="169"/>
      <c r="G510" s="228"/>
      <c r="H510" s="169"/>
      <c r="I510" s="229"/>
      <c r="J510" s="169"/>
      <c r="K510" s="169"/>
      <c r="L510" s="169"/>
      <c r="M510" s="169"/>
      <c r="N510" s="169"/>
      <c r="O510" s="169"/>
      <c r="P510" s="228"/>
      <c r="Q510" s="169"/>
      <c r="R510" s="229"/>
    </row>
    <row r="511" spans="1:18" s="197" customFormat="1">
      <c r="A511" s="169"/>
      <c r="B511" s="169"/>
      <c r="C511" s="169"/>
      <c r="D511" s="169"/>
      <c r="E511" s="169"/>
      <c r="F511" s="169"/>
      <c r="G511" s="228"/>
      <c r="H511" s="169"/>
      <c r="I511" s="229"/>
      <c r="J511" s="169"/>
      <c r="K511" s="169"/>
      <c r="L511" s="169"/>
      <c r="M511" s="169"/>
      <c r="N511" s="169"/>
      <c r="O511" s="169"/>
      <c r="P511" s="228"/>
      <c r="Q511" s="169"/>
      <c r="R511" s="229"/>
    </row>
    <row r="512" spans="1:18" s="197" customFormat="1">
      <c r="A512" s="169"/>
      <c r="B512" s="169"/>
      <c r="C512" s="169"/>
      <c r="D512" s="169"/>
      <c r="E512" s="169"/>
      <c r="F512" s="169"/>
      <c r="G512" s="228"/>
      <c r="H512" s="169"/>
      <c r="I512" s="229"/>
      <c r="J512" s="169"/>
      <c r="K512" s="169"/>
      <c r="L512" s="169"/>
      <c r="M512" s="169"/>
      <c r="N512" s="169"/>
      <c r="O512" s="169"/>
      <c r="P512" s="228"/>
      <c r="Q512" s="169"/>
      <c r="R512" s="229"/>
    </row>
    <row r="513" spans="1:18" s="197" customFormat="1">
      <c r="A513" s="169"/>
      <c r="B513" s="169"/>
      <c r="C513" s="169"/>
      <c r="D513" s="169"/>
      <c r="E513" s="169"/>
      <c r="F513" s="169"/>
      <c r="G513" s="228"/>
      <c r="H513" s="169"/>
      <c r="I513" s="229"/>
      <c r="J513" s="169"/>
      <c r="K513" s="169"/>
      <c r="L513" s="169"/>
      <c r="M513" s="169"/>
      <c r="N513" s="169"/>
      <c r="O513" s="169"/>
      <c r="P513" s="228"/>
      <c r="Q513" s="169"/>
      <c r="R513" s="229"/>
    </row>
    <row r="514" spans="1:18" s="197" customFormat="1">
      <c r="A514" s="169"/>
      <c r="B514" s="169"/>
      <c r="C514" s="169"/>
      <c r="D514" s="169"/>
      <c r="E514" s="169"/>
      <c r="F514" s="169"/>
      <c r="G514" s="228"/>
      <c r="H514" s="169"/>
      <c r="I514" s="229"/>
      <c r="J514" s="169"/>
      <c r="K514" s="169"/>
      <c r="L514" s="169"/>
      <c r="M514" s="169"/>
      <c r="N514" s="169"/>
      <c r="O514" s="169"/>
      <c r="P514" s="228"/>
      <c r="Q514" s="169"/>
      <c r="R514" s="229"/>
    </row>
    <row r="515" spans="1:18" s="197" customFormat="1">
      <c r="A515" s="169"/>
      <c r="B515" s="169"/>
      <c r="C515" s="169"/>
      <c r="D515" s="169"/>
      <c r="E515" s="169"/>
      <c r="F515" s="169"/>
      <c r="G515" s="228"/>
      <c r="H515" s="169"/>
      <c r="I515" s="229"/>
      <c r="J515" s="169"/>
      <c r="K515" s="169"/>
      <c r="L515" s="169"/>
      <c r="M515" s="169"/>
      <c r="N515" s="169"/>
      <c r="O515" s="169"/>
      <c r="P515" s="228"/>
      <c r="Q515" s="169"/>
      <c r="R515" s="229"/>
    </row>
    <row r="516" spans="1:18" s="197" customFormat="1">
      <c r="A516" s="169"/>
      <c r="B516" s="169"/>
      <c r="C516" s="169"/>
      <c r="D516" s="169"/>
      <c r="E516" s="169"/>
      <c r="F516" s="169"/>
      <c r="G516" s="228"/>
      <c r="H516" s="169"/>
      <c r="I516" s="229"/>
      <c r="J516" s="169"/>
      <c r="K516" s="169"/>
      <c r="L516" s="169"/>
      <c r="M516" s="169"/>
      <c r="N516" s="169"/>
      <c r="O516" s="169"/>
      <c r="P516" s="228"/>
      <c r="Q516" s="169"/>
      <c r="R516" s="229"/>
    </row>
    <row r="517" spans="1:18" s="197" customFormat="1">
      <c r="A517" s="169"/>
      <c r="B517" s="169"/>
      <c r="C517" s="169"/>
      <c r="D517" s="169"/>
      <c r="E517" s="169"/>
      <c r="F517" s="169"/>
      <c r="G517" s="228"/>
      <c r="H517" s="169"/>
      <c r="I517" s="229"/>
      <c r="J517" s="169"/>
      <c r="K517" s="169"/>
      <c r="L517" s="169"/>
      <c r="M517" s="169"/>
      <c r="N517" s="169"/>
      <c r="O517" s="169"/>
      <c r="P517" s="228"/>
      <c r="Q517" s="169"/>
      <c r="R517" s="229"/>
    </row>
  </sheetData>
  <customSheetViews>
    <customSheetView guid="{52CD16EA-6A0A-4D86-B11B-631248FD7960}" scale="55" showGridLines="0" printArea="1" showRuler="0">
      <selection activeCell="K61" sqref="K61"/>
      <pageMargins left="0.7" right="0.7" top="0.5" bottom="0.5" header="0.3" footer="0.3"/>
      <pageSetup orientation="portrait" r:id="rId1"/>
    </customSheetView>
  </customSheetViews>
  <mergeCells count="35">
    <mergeCell ref="A4:I5"/>
    <mergeCell ref="G42:H42"/>
    <mergeCell ref="G40:H40"/>
    <mergeCell ref="A17:I17"/>
    <mergeCell ref="D13:F13"/>
    <mergeCell ref="A16:I16"/>
    <mergeCell ref="A31:C31"/>
    <mergeCell ref="A33:C33"/>
    <mergeCell ref="A32:C32"/>
    <mergeCell ref="A30:C30"/>
    <mergeCell ref="D22:F25"/>
    <mergeCell ref="A27:B27"/>
    <mergeCell ref="D27:F27"/>
    <mergeCell ref="A12:I12"/>
    <mergeCell ref="D14:F14"/>
    <mergeCell ref="A7:I7"/>
    <mergeCell ref="A14:B14"/>
    <mergeCell ref="A13:B13"/>
    <mergeCell ref="D8:F11"/>
    <mergeCell ref="A8:B8"/>
    <mergeCell ref="A11:B11"/>
    <mergeCell ref="A9:B9"/>
    <mergeCell ref="A10:B10"/>
    <mergeCell ref="G44:I44"/>
    <mergeCell ref="G43:I43"/>
    <mergeCell ref="A26:I26"/>
    <mergeCell ref="A19:B19"/>
    <mergeCell ref="A20:B20"/>
    <mergeCell ref="A22:B22"/>
    <mergeCell ref="A23:B23"/>
    <mergeCell ref="A24:B24"/>
    <mergeCell ref="A21:I21"/>
    <mergeCell ref="D18:F20"/>
    <mergeCell ref="A25:B25"/>
    <mergeCell ref="A18:B18"/>
  </mergeCells>
  <pageMargins left="0.5" right="0.5"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K563"/>
  <sheetViews>
    <sheetView showGridLines="0" showRuler="0" zoomScaleNormal="100" workbookViewId="0">
      <selection activeCell="R30" sqref="R30"/>
    </sheetView>
  </sheetViews>
  <sheetFormatPr defaultRowHeight="12.75"/>
  <cols>
    <col min="5" max="5" width="10.5703125" customWidth="1"/>
    <col min="6" max="6" width="3.5703125" hidden="1" customWidth="1"/>
    <col min="7" max="7" width="3" customWidth="1"/>
    <col min="12" max="12" width="10.28515625" customWidth="1"/>
    <col min="13" max="13" width="2.85546875" hidden="1" customWidth="1"/>
    <col min="14" max="14" width="12.5703125" customWidth="1"/>
    <col min="15" max="89" width="9.140625" style="56"/>
  </cols>
  <sheetData>
    <row r="1" spans="1:89" ht="30">
      <c r="A1" s="181" t="s">
        <v>127</v>
      </c>
      <c r="B1" s="183"/>
      <c r="C1" s="183"/>
      <c r="D1" s="183"/>
      <c r="E1" s="183"/>
      <c r="F1" s="183"/>
      <c r="G1" s="183"/>
      <c r="H1" s="183"/>
      <c r="I1" s="183"/>
      <c r="J1" s="183"/>
      <c r="K1" s="183"/>
      <c r="L1" s="187" t="s">
        <v>192</v>
      </c>
      <c r="M1" s="183"/>
      <c r="N1" s="183"/>
    </row>
    <row r="2" spans="1:89" ht="20.25">
      <c r="A2" s="182" t="s">
        <v>203</v>
      </c>
      <c r="B2" s="183"/>
      <c r="C2" s="183"/>
      <c r="D2" s="183"/>
      <c r="E2" s="183"/>
      <c r="F2" s="183"/>
      <c r="G2" s="183"/>
      <c r="H2" s="183"/>
      <c r="I2" s="183"/>
      <c r="J2" s="183"/>
      <c r="K2" s="183"/>
      <c r="L2" s="183"/>
      <c r="M2" s="183"/>
      <c r="N2" s="183"/>
    </row>
    <row r="3" spans="1:89">
      <c r="A3" s="183"/>
      <c r="B3" s="183"/>
      <c r="C3" s="183"/>
      <c r="D3" s="183"/>
      <c r="E3" s="183"/>
      <c r="F3" s="183"/>
      <c r="G3" s="183"/>
      <c r="H3" s="183"/>
      <c r="I3" s="183"/>
      <c r="J3" s="183"/>
      <c r="K3" s="183"/>
      <c r="L3" s="183"/>
      <c r="M3" s="183"/>
      <c r="N3" s="183"/>
    </row>
    <row r="4" spans="1:89">
      <c r="A4" s="183"/>
      <c r="B4" s="183"/>
      <c r="C4" s="183"/>
      <c r="D4" s="183"/>
      <c r="E4" s="183"/>
      <c r="F4" s="183"/>
      <c r="G4" s="183"/>
      <c r="H4" s="183"/>
      <c r="I4" s="183"/>
      <c r="J4" s="183"/>
      <c r="K4" s="183"/>
      <c r="L4" s="183"/>
      <c r="M4" s="183"/>
      <c r="N4" s="183"/>
    </row>
    <row r="5" spans="1:89">
      <c r="A5" s="183"/>
      <c r="B5" s="183"/>
      <c r="C5" s="183"/>
      <c r="D5" s="183"/>
      <c r="E5" s="183"/>
      <c r="F5" s="183"/>
      <c r="G5" s="183"/>
      <c r="H5" s="183"/>
      <c r="I5" s="183"/>
      <c r="J5" s="183"/>
      <c r="K5" s="183"/>
      <c r="L5" s="183"/>
      <c r="M5" s="183"/>
      <c r="N5" s="183"/>
    </row>
    <row r="6" spans="1:89" s="266" customFormat="1" ht="25.5">
      <c r="A6" s="306" t="s">
        <v>141</v>
      </c>
      <c r="B6" s="306"/>
      <c r="C6" s="184" t="s">
        <v>193</v>
      </c>
      <c r="D6" s="184" t="s">
        <v>194</v>
      </c>
      <c r="E6" s="200" t="s">
        <v>195</v>
      </c>
      <c r="F6" s="184"/>
      <c r="G6" s="184"/>
      <c r="H6" s="306" t="s">
        <v>142</v>
      </c>
      <c r="I6" s="306"/>
      <c r="J6" s="184" t="s">
        <v>193</v>
      </c>
      <c r="K6" s="184" t="s">
        <v>194</v>
      </c>
      <c r="L6" s="200" t="s">
        <v>195</v>
      </c>
      <c r="M6" s="184"/>
      <c r="N6" s="200" t="s">
        <v>198</v>
      </c>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c r="BU6" s="265"/>
      <c r="BV6" s="265"/>
      <c r="BW6" s="265"/>
      <c r="BX6" s="265"/>
      <c r="BY6" s="265"/>
      <c r="BZ6" s="265"/>
      <c r="CA6" s="265"/>
      <c r="CB6" s="265"/>
      <c r="CC6" s="265"/>
      <c r="CD6" s="265"/>
      <c r="CE6" s="265"/>
      <c r="CF6" s="265"/>
      <c r="CG6" s="265"/>
      <c r="CH6" s="265"/>
      <c r="CI6" s="265"/>
      <c r="CJ6" s="265"/>
      <c r="CK6" s="265"/>
    </row>
    <row r="7" spans="1:89">
      <c r="A7" s="307"/>
      <c r="B7" s="304"/>
      <c r="C7" s="247"/>
      <c r="D7" s="247"/>
      <c r="E7" s="247"/>
      <c r="F7" s="189"/>
      <c r="G7" s="185"/>
      <c r="H7" s="307"/>
      <c r="I7" s="304"/>
      <c r="J7" s="247"/>
      <c r="K7" s="247"/>
      <c r="L7" s="247"/>
      <c r="M7" s="248"/>
      <c r="N7" s="247"/>
      <c r="O7" s="197"/>
    </row>
    <row r="8" spans="1:89">
      <c r="A8" s="307"/>
      <c r="B8" s="304"/>
      <c r="C8" s="247"/>
      <c r="D8" s="247"/>
      <c r="E8" s="247"/>
      <c r="F8" s="189"/>
      <c r="G8" s="185"/>
      <c r="H8" s="307"/>
      <c r="I8" s="304"/>
      <c r="J8" s="247"/>
      <c r="K8" s="247"/>
      <c r="L8" s="247"/>
      <c r="M8" s="248"/>
      <c r="N8" s="247"/>
      <c r="O8" s="197"/>
    </row>
    <row r="9" spans="1:89">
      <c r="A9" s="307"/>
      <c r="B9" s="304"/>
      <c r="C9" s="247"/>
      <c r="D9" s="247"/>
      <c r="E9" s="247"/>
      <c r="F9" s="189"/>
      <c r="G9" s="185"/>
      <c r="H9" s="307"/>
      <c r="I9" s="304"/>
      <c r="J9" s="247"/>
      <c r="K9" s="247"/>
      <c r="L9" s="247"/>
      <c r="M9" s="248">
        <f t="shared" ref="M9:M24" si="0">(J9*K9)/1000</f>
        <v>0</v>
      </c>
      <c r="N9" s="247"/>
      <c r="O9" s="197"/>
    </row>
    <row r="10" spans="1:89">
      <c r="A10" s="304"/>
      <c r="B10" s="304"/>
      <c r="C10" s="247"/>
      <c r="D10" s="247"/>
      <c r="E10" s="247"/>
      <c r="F10" s="189">
        <f t="shared" ref="F10:F24" si="1">(C10*D10)/1000</f>
        <v>0</v>
      </c>
      <c r="G10" s="185">
        <f t="shared" ref="G10:G24" si="2">(C10*D10*E10)/1000</f>
        <v>0</v>
      </c>
      <c r="H10" s="304"/>
      <c r="I10" s="304"/>
      <c r="J10" s="247"/>
      <c r="K10" s="247"/>
      <c r="L10" s="247"/>
      <c r="M10" s="248">
        <f t="shared" si="0"/>
        <v>0</v>
      </c>
      <c r="N10" s="247"/>
    </row>
    <row r="11" spans="1:89">
      <c r="A11" s="304"/>
      <c r="B11" s="304"/>
      <c r="C11" s="247"/>
      <c r="D11" s="247"/>
      <c r="E11" s="247"/>
      <c r="F11" s="189">
        <f t="shared" si="1"/>
        <v>0</v>
      </c>
      <c r="G11" s="185">
        <f t="shared" si="2"/>
        <v>0</v>
      </c>
      <c r="H11" s="304"/>
      <c r="I11" s="304"/>
      <c r="J11" s="247"/>
      <c r="K11" s="247"/>
      <c r="L11" s="247"/>
      <c r="M11" s="248">
        <f t="shared" si="0"/>
        <v>0</v>
      </c>
      <c r="N11" s="247"/>
    </row>
    <row r="12" spans="1:89">
      <c r="A12" s="304"/>
      <c r="B12" s="304"/>
      <c r="C12" s="247"/>
      <c r="D12" s="247"/>
      <c r="E12" s="247"/>
      <c r="F12" s="189">
        <f t="shared" si="1"/>
        <v>0</v>
      </c>
      <c r="G12" s="185">
        <f t="shared" si="2"/>
        <v>0</v>
      </c>
      <c r="H12" s="304"/>
      <c r="I12" s="304"/>
      <c r="J12" s="247"/>
      <c r="K12" s="247"/>
      <c r="L12" s="247"/>
      <c r="M12" s="248">
        <f t="shared" si="0"/>
        <v>0</v>
      </c>
      <c r="N12" s="247"/>
    </row>
    <row r="13" spans="1:89">
      <c r="A13" s="304"/>
      <c r="B13" s="304"/>
      <c r="C13" s="247"/>
      <c r="D13" s="247"/>
      <c r="E13" s="247"/>
      <c r="F13" s="189">
        <f t="shared" si="1"/>
        <v>0</v>
      </c>
      <c r="G13" s="185">
        <f t="shared" si="2"/>
        <v>0</v>
      </c>
      <c r="H13" s="304"/>
      <c r="I13" s="304"/>
      <c r="J13" s="247"/>
      <c r="K13" s="247"/>
      <c r="L13" s="247"/>
      <c r="M13" s="248">
        <f t="shared" si="0"/>
        <v>0</v>
      </c>
      <c r="N13" s="247"/>
    </row>
    <row r="14" spans="1:89">
      <c r="A14" s="304"/>
      <c r="B14" s="304"/>
      <c r="C14" s="247"/>
      <c r="D14" s="247"/>
      <c r="E14" s="247"/>
      <c r="F14" s="189">
        <f t="shared" si="1"/>
        <v>0</v>
      </c>
      <c r="G14" s="185">
        <f t="shared" si="2"/>
        <v>0</v>
      </c>
      <c r="H14" s="304"/>
      <c r="I14" s="304"/>
      <c r="J14" s="247"/>
      <c r="K14" s="247"/>
      <c r="L14" s="247"/>
      <c r="M14" s="248">
        <f t="shared" si="0"/>
        <v>0</v>
      </c>
      <c r="N14" s="247"/>
    </row>
    <row r="15" spans="1:89">
      <c r="A15" s="304"/>
      <c r="B15" s="304"/>
      <c r="C15" s="247"/>
      <c r="D15" s="247"/>
      <c r="E15" s="247"/>
      <c r="F15" s="189">
        <f t="shared" si="1"/>
        <v>0</v>
      </c>
      <c r="G15" s="185">
        <f t="shared" si="2"/>
        <v>0</v>
      </c>
      <c r="H15" s="304"/>
      <c r="I15" s="304"/>
      <c r="J15" s="247"/>
      <c r="K15" s="247"/>
      <c r="L15" s="247"/>
      <c r="M15" s="248">
        <f t="shared" si="0"/>
        <v>0</v>
      </c>
      <c r="N15" s="247"/>
    </row>
    <row r="16" spans="1:89">
      <c r="A16" s="304"/>
      <c r="B16" s="304"/>
      <c r="C16" s="247"/>
      <c r="D16" s="247"/>
      <c r="E16" s="247"/>
      <c r="F16" s="189">
        <f t="shared" si="1"/>
        <v>0</v>
      </c>
      <c r="G16" s="185">
        <f t="shared" si="2"/>
        <v>0</v>
      </c>
      <c r="H16" s="304"/>
      <c r="I16" s="304"/>
      <c r="J16" s="247"/>
      <c r="K16" s="247"/>
      <c r="L16" s="247"/>
      <c r="M16" s="248">
        <f t="shared" si="0"/>
        <v>0</v>
      </c>
      <c r="N16" s="247"/>
    </row>
    <row r="17" spans="1:14">
      <c r="A17" s="304"/>
      <c r="B17" s="304"/>
      <c r="C17" s="247"/>
      <c r="D17" s="247"/>
      <c r="E17" s="247"/>
      <c r="F17" s="189">
        <f t="shared" si="1"/>
        <v>0</v>
      </c>
      <c r="G17" s="185">
        <f t="shared" si="2"/>
        <v>0</v>
      </c>
      <c r="H17" s="304"/>
      <c r="I17" s="304"/>
      <c r="J17" s="247"/>
      <c r="K17" s="247"/>
      <c r="L17" s="247"/>
      <c r="M17" s="248">
        <f t="shared" si="0"/>
        <v>0</v>
      </c>
      <c r="N17" s="247"/>
    </row>
    <row r="18" spans="1:14">
      <c r="A18" s="304"/>
      <c r="B18" s="304"/>
      <c r="C18" s="247"/>
      <c r="D18" s="247"/>
      <c r="E18" s="247"/>
      <c r="F18" s="189">
        <f t="shared" si="1"/>
        <v>0</v>
      </c>
      <c r="G18" s="185">
        <f t="shared" si="2"/>
        <v>0</v>
      </c>
      <c r="H18" s="304"/>
      <c r="I18" s="304"/>
      <c r="J18" s="247"/>
      <c r="K18" s="247"/>
      <c r="L18" s="247"/>
      <c r="M18" s="248">
        <f t="shared" si="0"/>
        <v>0</v>
      </c>
      <c r="N18" s="247"/>
    </row>
    <row r="19" spans="1:14">
      <c r="A19" s="304"/>
      <c r="B19" s="304"/>
      <c r="C19" s="247"/>
      <c r="D19" s="247"/>
      <c r="E19" s="247"/>
      <c r="F19" s="189">
        <f t="shared" si="1"/>
        <v>0</v>
      </c>
      <c r="G19" s="185">
        <f t="shared" si="2"/>
        <v>0</v>
      </c>
      <c r="H19" s="304"/>
      <c r="I19" s="304"/>
      <c r="J19" s="247"/>
      <c r="K19" s="247"/>
      <c r="L19" s="247"/>
      <c r="M19" s="248">
        <f t="shared" si="0"/>
        <v>0</v>
      </c>
      <c r="N19" s="247"/>
    </row>
    <row r="20" spans="1:14">
      <c r="A20" s="304"/>
      <c r="B20" s="304"/>
      <c r="C20" s="247"/>
      <c r="D20" s="247"/>
      <c r="E20" s="247"/>
      <c r="F20" s="189">
        <f t="shared" si="1"/>
        <v>0</v>
      </c>
      <c r="G20" s="185">
        <f t="shared" si="2"/>
        <v>0</v>
      </c>
      <c r="H20" s="304"/>
      <c r="I20" s="304"/>
      <c r="J20" s="247"/>
      <c r="K20" s="247"/>
      <c r="L20" s="247"/>
      <c r="M20" s="248">
        <f t="shared" si="0"/>
        <v>0</v>
      </c>
      <c r="N20" s="247"/>
    </row>
    <row r="21" spans="1:14">
      <c r="A21" s="304"/>
      <c r="B21" s="304"/>
      <c r="C21" s="247"/>
      <c r="D21" s="247"/>
      <c r="E21" s="247"/>
      <c r="F21" s="189">
        <f t="shared" si="1"/>
        <v>0</v>
      </c>
      <c r="G21" s="185">
        <f t="shared" si="2"/>
        <v>0</v>
      </c>
      <c r="H21" s="304"/>
      <c r="I21" s="304"/>
      <c r="J21" s="247"/>
      <c r="K21" s="247"/>
      <c r="L21" s="247"/>
      <c r="M21" s="248">
        <f t="shared" si="0"/>
        <v>0</v>
      </c>
      <c r="N21" s="247"/>
    </row>
    <row r="22" spans="1:14">
      <c r="A22" s="304"/>
      <c r="B22" s="304"/>
      <c r="C22" s="247"/>
      <c r="D22" s="247"/>
      <c r="E22" s="247"/>
      <c r="F22" s="189">
        <f t="shared" si="1"/>
        <v>0</v>
      </c>
      <c r="G22" s="185">
        <f t="shared" si="2"/>
        <v>0</v>
      </c>
      <c r="H22" s="304"/>
      <c r="I22" s="304"/>
      <c r="J22" s="247"/>
      <c r="K22" s="247"/>
      <c r="L22" s="247"/>
      <c r="M22" s="248">
        <f t="shared" si="0"/>
        <v>0</v>
      </c>
      <c r="N22" s="247"/>
    </row>
    <row r="23" spans="1:14">
      <c r="A23" s="304"/>
      <c r="B23" s="304"/>
      <c r="C23" s="247"/>
      <c r="D23" s="247"/>
      <c r="E23" s="247"/>
      <c r="F23" s="189">
        <f t="shared" si="1"/>
        <v>0</v>
      </c>
      <c r="G23" s="185">
        <f t="shared" si="2"/>
        <v>0</v>
      </c>
      <c r="H23" s="304"/>
      <c r="I23" s="304"/>
      <c r="J23" s="247"/>
      <c r="K23" s="247"/>
      <c r="L23" s="247"/>
      <c r="M23" s="248">
        <f t="shared" si="0"/>
        <v>0</v>
      </c>
      <c r="N23" s="247"/>
    </row>
    <row r="24" spans="1:14">
      <c r="A24" s="304"/>
      <c r="B24" s="304"/>
      <c r="C24" s="247"/>
      <c r="D24" s="247"/>
      <c r="E24" s="247"/>
      <c r="F24" s="189">
        <f t="shared" si="1"/>
        <v>0</v>
      </c>
      <c r="G24" s="185">
        <f t="shared" si="2"/>
        <v>0</v>
      </c>
      <c r="H24" s="304"/>
      <c r="I24" s="304"/>
      <c r="J24" s="247"/>
      <c r="K24" s="247"/>
      <c r="L24" s="247"/>
      <c r="M24" s="248">
        <f t="shared" si="0"/>
        <v>0</v>
      </c>
      <c r="N24" s="247"/>
    </row>
    <row r="25" spans="1:14" ht="20.65" customHeight="1">
      <c r="A25" s="305" t="s">
        <v>196</v>
      </c>
      <c r="B25" s="305"/>
      <c r="C25" s="305"/>
      <c r="D25" s="305"/>
      <c r="E25" s="183"/>
      <c r="F25" s="183"/>
      <c r="G25" s="183"/>
      <c r="H25" s="186"/>
      <c r="I25" s="186"/>
      <c r="J25" s="183"/>
      <c r="K25" s="183"/>
      <c r="L25" s="183"/>
      <c r="M25" s="183"/>
      <c r="N25" s="183"/>
    </row>
    <row r="26" spans="1:14">
      <c r="A26" s="186"/>
      <c r="B26" s="186"/>
      <c r="C26" s="183"/>
      <c r="D26" s="187"/>
      <c r="E26" s="183"/>
      <c r="F26" s="183"/>
      <c r="G26" s="183"/>
      <c r="H26" s="186"/>
      <c r="I26" s="186"/>
      <c r="J26" s="183"/>
      <c r="K26" s="187"/>
      <c r="L26" s="183"/>
      <c r="M26" s="183"/>
      <c r="N26" s="183"/>
    </row>
    <row r="27" spans="1:14">
      <c r="E27" s="190"/>
      <c r="F27" s="190"/>
      <c r="G27" s="183"/>
      <c r="H27" s="183"/>
      <c r="I27" s="183"/>
      <c r="J27" s="183"/>
      <c r="K27" s="190"/>
      <c r="L27" s="190"/>
      <c r="M27" s="190"/>
      <c r="N27" s="183"/>
    </row>
    <row r="28" spans="1:14">
      <c r="E28" s="191"/>
      <c r="F28" s="191"/>
      <c r="G28" s="183"/>
      <c r="H28" s="183"/>
      <c r="I28" s="183"/>
      <c r="J28" s="183"/>
      <c r="K28" s="255"/>
      <c r="L28" s="191"/>
      <c r="M28" s="192"/>
      <c r="N28" s="183"/>
    </row>
    <row r="29" spans="1:14">
      <c r="A29" s="187" t="s">
        <v>189</v>
      </c>
      <c r="B29" s="183"/>
      <c r="C29" s="183"/>
      <c r="D29" s="254"/>
      <c r="E29" s="191"/>
      <c r="F29" s="191"/>
      <c r="G29" s="183"/>
      <c r="H29" s="183"/>
      <c r="I29" s="183"/>
      <c r="J29" s="183"/>
      <c r="K29" s="192"/>
      <c r="L29" s="192"/>
      <c r="M29" s="192"/>
      <c r="N29" s="183"/>
    </row>
    <row r="30" spans="1:14">
      <c r="A30" s="256" t="s">
        <v>186</v>
      </c>
      <c r="B30" s="257"/>
      <c r="C30" s="261" t="s">
        <v>188</v>
      </c>
      <c r="D30" s="258" t="s">
        <v>187</v>
      </c>
      <c r="E30" s="190"/>
      <c r="F30" s="190"/>
      <c r="G30" s="183"/>
      <c r="H30" s="183"/>
      <c r="I30" s="183"/>
      <c r="J30" s="183"/>
      <c r="K30" s="183"/>
      <c r="L30" s="183"/>
      <c r="M30" s="183"/>
      <c r="N30" s="183"/>
    </row>
    <row r="31" spans="1:14">
      <c r="A31" s="259"/>
      <c r="B31" s="260"/>
      <c r="C31" s="262"/>
      <c r="D31" s="263"/>
      <c r="E31" s="191"/>
      <c r="F31" s="191"/>
      <c r="G31" s="183"/>
      <c r="H31" s="183"/>
      <c r="I31" s="183"/>
      <c r="J31" s="183"/>
      <c r="K31" s="183"/>
      <c r="L31" s="183"/>
      <c r="M31" s="183"/>
      <c r="N31" s="183"/>
    </row>
    <row r="32" spans="1:14">
      <c r="A32" s="183"/>
      <c r="B32" s="183"/>
      <c r="C32" s="183"/>
      <c r="D32" s="183"/>
      <c r="E32" s="183"/>
      <c r="F32" s="183"/>
      <c r="G32" s="183"/>
      <c r="H32" s="183"/>
      <c r="I32" s="183"/>
      <c r="J32" s="183"/>
      <c r="K32" s="183"/>
      <c r="L32" s="183"/>
      <c r="M32" s="183"/>
      <c r="N32" s="183"/>
    </row>
    <row r="33" spans="1:14">
      <c r="A33" s="183"/>
      <c r="B33" s="183"/>
      <c r="C33" s="183"/>
      <c r="D33" s="183"/>
      <c r="E33" s="183"/>
      <c r="F33" s="183"/>
      <c r="G33" s="183"/>
      <c r="H33" s="183"/>
      <c r="I33" s="183"/>
      <c r="J33" s="183"/>
      <c r="K33" s="183"/>
      <c r="L33" s="183"/>
      <c r="M33" s="183"/>
      <c r="N33" s="183"/>
    </row>
    <row r="34" spans="1:14">
      <c r="A34" s="183"/>
      <c r="B34" s="183"/>
      <c r="C34" s="183"/>
      <c r="D34" s="183"/>
      <c r="E34" s="183"/>
      <c r="F34" s="183"/>
      <c r="G34" s="183"/>
      <c r="H34" s="183"/>
      <c r="I34" s="183"/>
      <c r="J34" s="183"/>
      <c r="K34" s="183"/>
      <c r="L34" s="183"/>
      <c r="M34" s="183"/>
      <c r="N34" s="183"/>
    </row>
    <row r="35" spans="1:14">
      <c r="A35" s="183"/>
      <c r="B35" s="183"/>
      <c r="C35" s="183"/>
      <c r="D35" s="183"/>
      <c r="E35" s="183"/>
      <c r="F35" s="183"/>
      <c r="G35" s="183"/>
      <c r="I35" s="183"/>
      <c r="J35" s="183"/>
      <c r="K35" s="183"/>
      <c r="L35" s="183"/>
      <c r="M35" s="183"/>
      <c r="N35" s="183"/>
    </row>
    <row r="36" spans="1:14">
      <c r="A36" s="183"/>
      <c r="B36" s="183"/>
      <c r="C36" s="183"/>
      <c r="D36" s="183"/>
      <c r="E36" s="183"/>
      <c r="F36" s="183"/>
      <c r="G36" s="183"/>
      <c r="H36" s="183"/>
      <c r="I36" s="183"/>
      <c r="J36" s="183"/>
      <c r="K36" s="183"/>
      <c r="L36" s="183"/>
      <c r="M36" s="183"/>
      <c r="N36" s="267"/>
    </row>
    <row r="37" spans="1:14">
      <c r="A37" s="183"/>
      <c r="B37" s="183"/>
      <c r="C37" s="183"/>
      <c r="D37" s="183"/>
      <c r="E37" s="183"/>
      <c r="F37" s="183"/>
      <c r="G37" s="183"/>
      <c r="H37" s="183"/>
      <c r="I37" s="183"/>
      <c r="J37" s="183"/>
      <c r="K37" s="183"/>
      <c r="L37" s="183"/>
      <c r="M37" s="183"/>
      <c r="N37" s="267"/>
    </row>
    <row r="38" spans="1:14">
      <c r="A38" s="187"/>
      <c r="B38" s="183"/>
      <c r="C38" s="183"/>
      <c r="D38" s="183"/>
      <c r="E38" s="183"/>
      <c r="F38" s="183"/>
      <c r="G38" s="183"/>
      <c r="H38" s="183"/>
      <c r="I38" s="183"/>
      <c r="J38" s="183"/>
      <c r="K38" s="183"/>
      <c r="L38" s="183"/>
      <c r="M38" s="183"/>
      <c r="N38" s="267"/>
    </row>
    <row r="39" spans="1:14" s="56" customFormat="1"/>
    <row r="40" spans="1:14" s="56" customFormat="1"/>
    <row r="41" spans="1:14" s="56" customFormat="1"/>
    <row r="42" spans="1:14" s="56" customFormat="1"/>
    <row r="43" spans="1:14" s="56" customFormat="1"/>
    <row r="44" spans="1:14" s="56" customFormat="1"/>
    <row r="45" spans="1:14" s="56" customFormat="1"/>
    <row r="46" spans="1:14" s="56" customFormat="1"/>
    <row r="47" spans="1:14" s="56" customFormat="1"/>
    <row r="48" spans="1:14" s="56" customFormat="1"/>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row r="62" s="56" customFormat="1"/>
    <row r="63" s="56" customFormat="1"/>
    <row r="64" s="56" customForma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row r="199" s="56" customFormat="1"/>
    <row r="200" s="56" customFormat="1"/>
    <row r="201" s="56" customFormat="1"/>
    <row r="202" s="56" customFormat="1"/>
    <row r="203" s="56" customFormat="1"/>
    <row r="204" s="56" customFormat="1"/>
    <row r="205" s="56" customFormat="1"/>
    <row r="206" s="56" customFormat="1"/>
    <row r="207" s="56" customFormat="1"/>
    <row r="208" s="56" customFormat="1"/>
    <row r="209" s="56" customFormat="1"/>
    <row r="210" s="56" customFormat="1"/>
    <row r="211" s="56" customFormat="1"/>
    <row r="212" s="56" customFormat="1"/>
    <row r="213" s="56" customFormat="1"/>
    <row r="214" s="56" customFormat="1"/>
    <row r="215" s="56" customFormat="1"/>
    <row r="216" s="56" customFormat="1"/>
    <row r="217" s="56" customFormat="1"/>
    <row r="218" s="56" customFormat="1"/>
    <row r="219" s="56" customFormat="1"/>
    <row r="220" s="56" customFormat="1"/>
    <row r="221" s="56" customFormat="1"/>
    <row r="222" s="56" customFormat="1"/>
    <row r="223" s="56" customFormat="1"/>
    <row r="224" s="56" customFormat="1"/>
    <row r="225" s="56" customFormat="1"/>
    <row r="226" s="56" customFormat="1"/>
    <row r="227" s="56" customFormat="1"/>
    <row r="228" s="56" customFormat="1"/>
    <row r="229" s="56" customFormat="1"/>
    <row r="230" s="56" customFormat="1"/>
    <row r="231" s="56" customFormat="1"/>
    <row r="232" s="56" customFormat="1"/>
    <row r="233" s="56" customFormat="1"/>
    <row r="234" s="56" customFormat="1"/>
    <row r="235" s="56" customFormat="1"/>
    <row r="236" s="56" customFormat="1"/>
    <row r="237" s="56" customFormat="1"/>
    <row r="238" s="56" customFormat="1"/>
    <row r="239" s="56" customFormat="1"/>
    <row r="240" s="56" customFormat="1"/>
    <row r="241" s="56" customFormat="1"/>
    <row r="242" s="56" customFormat="1"/>
    <row r="243" s="56" customFormat="1"/>
    <row r="244" s="56" customFormat="1"/>
    <row r="245" s="56" customFormat="1"/>
    <row r="246" s="56" customFormat="1"/>
    <row r="247" s="56" customFormat="1"/>
    <row r="248" s="56" customFormat="1"/>
    <row r="249" s="56" customFormat="1"/>
    <row r="250" s="56" customFormat="1"/>
    <row r="251" s="56" customFormat="1"/>
    <row r="252" s="56" customFormat="1"/>
    <row r="253" s="56" customFormat="1"/>
    <row r="254" s="56" customFormat="1"/>
    <row r="255" s="56" customFormat="1"/>
    <row r="256" s="56" customFormat="1"/>
    <row r="257" s="56" customFormat="1"/>
    <row r="258" s="56" customFormat="1"/>
    <row r="259" s="56" customFormat="1"/>
    <row r="260" s="56" customFormat="1"/>
    <row r="261" s="56" customFormat="1"/>
    <row r="262" s="56" customFormat="1"/>
    <row r="263" s="56" customFormat="1"/>
    <row r="264" s="56" customFormat="1"/>
    <row r="265" s="56" customFormat="1"/>
    <row r="266" s="56" customFormat="1"/>
    <row r="267" s="56" customFormat="1"/>
    <row r="268" s="56" customFormat="1"/>
    <row r="269" s="56" customFormat="1"/>
    <row r="270" s="56" customFormat="1"/>
    <row r="271" s="56" customFormat="1"/>
    <row r="272" s="56" customFormat="1"/>
    <row r="273" s="56" customFormat="1"/>
    <row r="274" s="56" customFormat="1"/>
    <row r="275" s="56" customFormat="1"/>
    <row r="276" s="56" customFormat="1"/>
    <row r="277" s="56" customFormat="1"/>
    <row r="278" s="56" customFormat="1"/>
    <row r="279" s="56" customFormat="1"/>
    <row r="280" s="56" customFormat="1"/>
    <row r="281" s="56" customFormat="1"/>
    <row r="282" s="56" customFormat="1"/>
    <row r="283" s="56" customFormat="1"/>
    <row r="284" s="56" customFormat="1"/>
    <row r="285" s="56" customFormat="1"/>
    <row r="286" s="56" customFormat="1"/>
    <row r="287" s="56" customFormat="1"/>
    <row r="288" s="56" customFormat="1"/>
    <row r="289" s="56" customFormat="1"/>
    <row r="290" s="56" customFormat="1"/>
    <row r="291" s="56" customFormat="1"/>
    <row r="292" s="56" customFormat="1"/>
    <row r="293" s="56" customFormat="1"/>
    <row r="294" s="56" customFormat="1"/>
    <row r="295" s="56" customFormat="1"/>
    <row r="296" s="56" customFormat="1"/>
    <row r="297" s="56" customFormat="1"/>
    <row r="298" s="56" customFormat="1"/>
    <row r="299" s="56" customFormat="1"/>
    <row r="300" s="56" customFormat="1"/>
    <row r="301" s="56" customFormat="1"/>
    <row r="302" s="56" customFormat="1"/>
    <row r="303" s="56" customFormat="1"/>
    <row r="304" s="56" customFormat="1"/>
    <row r="305" s="56" customFormat="1"/>
    <row r="306" s="56" customFormat="1"/>
    <row r="307" s="56" customFormat="1"/>
    <row r="308" s="56" customFormat="1"/>
    <row r="309" s="56" customFormat="1"/>
    <row r="310" s="56" customFormat="1"/>
    <row r="311" s="56" customFormat="1"/>
    <row r="312" s="56" customFormat="1"/>
    <row r="313" s="56" customFormat="1"/>
    <row r="314" s="56" customFormat="1"/>
    <row r="315" s="56" customFormat="1"/>
    <row r="316" s="56" customFormat="1"/>
    <row r="317" s="56" customFormat="1"/>
    <row r="318" s="56" customFormat="1"/>
    <row r="319" s="56" customFormat="1"/>
    <row r="320" s="56" customFormat="1"/>
    <row r="321" s="56" customFormat="1"/>
    <row r="322" s="56" customFormat="1"/>
    <row r="323" s="56" customFormat="1"/>
    <row r="324" s="56" customFormat="1"/>
    <row r="325" s="56" customFormat="1"/>
    <row r="326" s="56" customFormat="1"/>
    <row r="327" s="56" customFormat="1"/>
    <row r="328" s="56" customFormat="1"/>
    <row r="329" s="56" customFormat="1"/>
    <row r="330" s="56" customFormat="1"/>
    <row r="331" s="56" customFormat="1"/>
    <row r="332" s="56" customFormat="1"/>
    <row r="333" s="56" customFormat="1"/>
    <row r="334" s="56" customFormat="1"/>
    <row r="335" s="56" customFormat="1"/>
    <row r="336" s="56" customFormat="1"/>
    <row r="337" s="56" customFormat="1"/>
    <row r="338" s="56" customFormat="1"/>
    <row r="339" s="56" customFormat="1"/>
    <row r="340" s="56" customFormat="1"/>
    <row r="341" s="56" customFormat="1"/>
    <row r="342" s="56" customFormat="1"/>
    <row r="343" s="56" customFormat="1"/>
    <row r="344" s="56" customFormat="1"/>
    <row r="345" s="56" customFormat="1"/>
    <row r="346" s="56" customFormat="1"/>
    <row r="347" s="56" customFormat="1"/>
    <row r="348" s="56" customFormat="1"/>
    <row r="349" s="56" customFormat="1"/>
    <row r="350" s="56" customFormat="1"/>
    <row r="351" s="56" customFormat="1"/>
    <row r="352" s="56" customFormat="1"/>
    <row r="353" s="56" customFormat="1"/>
    <row r="354" s="56" customFormat="1"/>
    <row r="355" s="56" customFormat="1"/>
    <row r="356" s="56" customFormat="1"/>
    <row r="357" s="56" customFormat="1"/>
    <row r="358" s="56" customFormat="1"/>
    <row r="359" s="56" customFormat="1"/>
    <row r="360" s="56" customFormat="1"/>
    <row r="361" s="56" customFormat="1"/>
    <row r="362" s="56" customFormat="1"/>
    <row r="363" s="56" customFormat="1"/>
    <row r="364" s="56" customFormat="1"/>
    <row r="365" s="56" customFormat="1"/>
    <row r="366" s="56" customFormat="1"/>
    <row r="367" s="56" customFormat="1"/>
    <row r="368" s="56" customFormat="1"/>
    <row r="369" s="56" customFormat="1"/>
    <row r="370" s="56" customFormat="1"/>
    <row r="371" s="56" customFormat="1"/>
    <row r="372" s="56" customFormat="1"/>
    <row r="373" s="56" customFormat="1"/>
    <row r="374" s="56" customFormat="1"/>
    <row r="375" s="56" customFormat="1"/>
    <row r="376" s="56" customFormat="1"/>
    <row r="377" s="56" customFormat="1"/>
    <row r="378" s="56" customFormat="1"/>
    <row r="379" s="56" customFormat="1"/>
    <row r="380" s="56" customFormat="1"/>
    <row r="381" s="56" customFormat="1"/>
    <row r="382" s="56" customFormat="1"/>
    <row r="383" s="56" customFormat="1"/>
    <row r="384" s="56" customFormat="1"/>
    <row r="385" s="56" customFormat="1"/>
    <row r="386" s="56" customFormat="1"/>
    <row r="387" s="56" customFormat="1"/>
    <row r="388" s="56" customFormat="1"/>
    <row r="389" s="56" customFormat="1"/>
    <row r="390" s="56" customFormat="1"/>
    <row r="391" s="56" customFormat="1"/>
    <row r="392" s="56" customFormat="1"/>
    <row r="393" s="56" customFormat="1"/>
    <row r="394" s="56" customFormat="1"/>
    <row r="395" s="56" customFormat="1"/>
    <row r="396" s="56" customFormat="1"/>
    <row r="397" s="56" customFormat="1"/>
    <row r="398" s="56" customFormat="1"/>
    <row r="399" s="56" customFormat="1"/>
    <row r="400" s="56" customFormat="1"/>
    <row r="401" s="56" customFormat="1"/>
    <row r="402" s="56" customFormat="1"/>
    <row r="403" s="56" customFormat="1"/>
    <row r="404" s="56" customFormat="1"/>
    <row r="405" s="56" customFormat="1"/>
    <row r="406" s="56" customFormat="1"/>
    <row r="407" s="56" customFormat="1"/>
    <row r="408" s="56" customFormat="1"/>
    <row r="409" s="56" customFormat="1"/>
    <row r="410" s="56" customFormat="1"/>
    <row r="411" s="56" customFormat="1"/>
    <row r="412" s="56" customFormat="1"/>
    <row r="413" s="56" customFormat="1"/>
    <row r="414" s="56" customFormat="1"/>
    <row r="415" s="56" customFormat="1"/>
    <row r="416" s="56" customFormat="1"/>
    <row r="417" s="56" customFormat="1"/>
    <row r="418" s="56" customFormat="1"/>
    <row r="419" s="56" customFormat="1"/>
    <row r="420" s="56" customFormat="1"/>
    <row r="421" s="56" customFormat="1"/>
    <row r="422" s="56" customFormat="1"/>
    <row r="423" s="56" customFormat="1"/>
    <row r="424" s="56" customFormat="1"/>
    <row r="425" s="56" customFormat="1"/>
    <row r="426" s="56" customFormat="1"/>
    <row r="427" s="56" customFormat="1"/>
    <row r="428" s="56" customFormat="1"/>
    <row r="429" s="56" customFormat="1"/>
    <row r="430" s="56" customFormat="1"/>
    <row r="431" s="56" customFormat="1"/>
    <row r="432" s="56" customFormat="1"/>
    <row r="433" s="56" customFormat="1"/>
    <row r="434" s="56" customFormat="1"/>
    <row r="435" s="56" customFormat="1"/>
    <row r="436" s="56" customFormat="1"/>
    <row r="437" s="56" customFormat="1"/>
    <row r="438" s="56" customFormat="1"/>
    <row r="439" s="56" customFormat="1"/>
    <row r="440" s="56" customFormat="1"/>
    <row r="441" s="56" customFormat="1"/>
    <row r="442" s="56" customFormat="1"/>
    <row r="443" s="56" customFormat="1"/>
    <row r="444" s="56" customFormat="1"/>
    <row r="445" s="56" customFormat="1"/>
    <row r="446" s="56" customFormat="1"/>
    <row r="447" s="56" customFormat="1"/>
    <row r="448" s="56" customFormat="1"/>
    <row r="449" s="56" customFormat="1"/>
    <row r="450" s="56" customFormat="1"/>
    <row r="451" s="56" customFormat="1"/>
    <row r="452" s="56" customFormat="1"/>
    <row r="453" s="56" customFormat="1"/>
    <row r="454" s="56" customFormat="1"/>
    <row r="455" s="56" customFormat="1"/>
    <row r="456" s="56" customFormat="1"/>
    <row r="457" s="56" customFormat="1"/>
    <row r="458" s="56" customFormat="1"/>
    <row r="459" s="56" customFormat="1"/>
    <row r="460" s="56" customFormat="1"/>
    <row r="461" s="56" customFormat="1"/>
    <row r="462" s="56" customFormat="1"/>
    <row r="463" s="56" customFormat="1"/>
    <row r="464" s="56" customFormat="1"/>
    <row r="465" s="56" customFormat="1"/>
    <row r="466" s="56" customFormat="1"/>
    <row r="467" s="56" customFormat="1"/>
    <row r="468" s="56" customFormat="1"/>
    <row r="469" s="56" customFormat="1"/>
    <row r="470" s="56" customFormat="1"/>
    <row r="471" s="56" customFormat="1"/>
    <row r="472" s="56" customFormat="1"/>
    <row r="473" s="56" customFormat="1"/>
    <row r="474" s="56" customFormat="1"/>
    <row r="475" s="56" customFormat="1"/>
    <row r="476" s="56" customFormat="1"/>
    <row r="477" s="56" customFormat="1"/>
    <row r="478" s="56" customFormat="1"/>
    <row r="479" s="56" customFormat="1"/>
    <row r="480" s="56" customFormat="1"/>
    <row r="481" s="56" customFormat="1"/>
    <row r="482" s="56" customFormat="1"/>
    <row r="483" s="56" customFormat="1"/>
    <row r="484" s="56" customFormat="1"/>
    <row r="485" s="56" customFormat="1"/>
    <row r="486" s="56" customFormat="1"/>
    <row r="487" s="56" customFormat="1"/>
    <row r="488" s="56" customFormat="1"/>
    <row r="489" s="56" customFormat="1"/>
    <row r="490" s="56" customFormat="1"/>
    <row r="491" s="56" customFormat="1"/>
    <row r="492" s="56" customFormat="1"/>
    <row r="493" s="56" customFormat="1"/>
    <row r="494" s="56" customFormat="1"/>
    <row r="495" s="56" customFormat="1"/>
    <row r="496" s="56" customFormat="1"/>
    <row r="497" s="56" customFormat="1"/>
    <row r="498" s="56" customFormat="1"/>
    <row r="499" s="56" customFormat="1"/>
    <row r="500" s="56" customFormat="1"/>
    <row r="501" s="56" customFormat="1"/>
    <row r="502" s="56" customFormat="1"/>
    <row r="503" s="56" customFormat="1"/>
    <row r="504" s="56" customFormat="1"/>
    <row r="505" s="56" customFormat="1"/>
    <row r="506" s="56" customFormat="1"/>
    <row r="507" s="56" customFormat="1"/>
    <row r="508" s="56" customFormat="1"/>
    <row r="509" s="56" customFormat="1"/>
    <row r="510" s="56" customFormat="1"/>
    <row r="511" s="56" customFormat="1"/>
    <row r="512" s="56" customFormat="1"/>
    <row r="513" s="56" customFormat="1"/>
    <row r="514" s="56" customFormat="1"/>
    <row r="515" s="56" customFormat="1"/>
    <row r="516" s="56" customFormat="1"/>
    <row r="517" s="56" customFormat="1"/>
    <row r="518" s="56" customFormat="1"/>
    <row r="519" s="56" customFormat="1"/>
    <row r="520" s="56" customFormat="1"/>
    <row r="521" s="56" customFormat="1"/>
    <row r="522" s="56" customFormat="1"/>
    <row r="523" s="56" customFormat="1"/>
    <row r="524" s="56" customFormat="1"/>
    <row r="525" s="56" customFormat="1"/>
    <row r="526" s="56" customFormat="1"/>
    <row r="527" s="56" customFormat="1"/>
    <row r="528" s="56" customFormat="1"/>
    <row r="529" s="56" customFormat="1"/>
    <row r="530" s="56" customFormat="1"/>
    <row r="531" s="56" customFormat="1"/>
    <row r="532" s="56" customFormat="1"/>
    <row r="533" s="56" customFormat="1"/>
    <row r="534" s="56" customFormat="1"/>
    <row r="535" s="56" customFormat="1"/>
    <row r="536" s="56" customFormat="1"/>
    <row r="537" s="56" customFormat="1"/>
    <row r="538" s="56" customFormat="1"/>
    <row r="539" s="56" customFormat="1"/>
    <row r="540" s="56" customFormat="1"/>
    <row r="541" s="56" customFormat="1"/>
    <row r="542" s="56" customFormat="1"/>
    <row r="543" s="56" customFormat="1"/>
    <row r="544" s="56" customFormat="1"/>
    <row r="545" s="56" customFormat="1"/>
    <row r="546" s="56" customFormat="1"/>
    <row r="547" s="56" customFormat="1"/>
    <row r="548" s="56" customFormat="1"/>
    <row r="549" s="56" customFormat="1"/>
    <row r="550" s="56" customFormat="1"/>
    <row r="551" s="56" customFormat="1"/>
    <row r="552" s="56" customFormat="1"/>
    <row r="553" s="56" customFormat="1"/>
    <row r="554" s="56" customFormat="1"/>
    <row r="555" s="56" customFormat="1"/>
    <row r="556" s="56" customFormat="1"/>
    <row r="557" s="56" customFormat="1"/>
    <row r="558" s="56" customFormat="1"/>
    <row r="559" s="56" customFormat="1"/>
    <row r="560" s="56" customFormat="1"/>
    <row r="561" s="56" customFormat="1"/>
    <row r="562" s="56" customFormat="1"/>
    <row r="563" s="56" customFormat="1"/>
  </sheetData>
  <customSheetViews>
    <customSheetView guid="{52CD16EA-6A0A-4D86-B11B-631248FD7960}" showGridLines="0" hiddenColumns="1" showRuler="0">
      <selection activeCell="A7" sqref="A7:B7"/>
      <pageMargins left="0.7" right="0.7" top="0.75" bottom="0.75" header="0.3" footer="0.3"/>
      <pageSetup orientation="landscape" r:id="rId1"/>
    </customSheetView>
  </customSheetViews>
  <mergeCells count="39">
    <mergeCell ref="H6:I6"/>
    <mergeCell ref="A7:B7"/>
    <mergeCell ref="A8:B8"/>
    <mergeCell ref="A9:B9"/>
    <mergeCell ref="A11:B11"/>
    <mergeCell ref="H7:I7"/>
    <mergeCell ref="H8:I8"/>
    <mergeCell ref="H9:I9"/>
    <mergeCell ref="H10:I10"/>
    <mergeCell ref="H11:I11"/>
    <mergeCell ref="A10:B10"/>
    <mergeCell ref="A6:B6"/>
    <mergeCell ref="A12:B12"/>
    <mergeCell ref="A13:B13"/>
    <mergeCell ref="A14:B14"/>
    <mergeCell ref="H12:I12"/>
    <mergeCell ref="H13:I13"/>
    <mergeCell ref="H14:I14"/>
    <mergeCell ref="A17:B17"/>
    <mergeCell ref="A18:B18"/>
    <mergeCell ref="H15:I15"/>
    <mergeCell ref="H16:I16"/>
    <mergeCell ref="H17:I17"/>
    <mergeCell ref="H18:I18"/>
    <mergeCell ref="A16:B16"/>
    <mergeCell ref="A15:B15"/>
    <mergeCell ref="H19:I19"/>
    <mergeCell ref="A25:D25"/>
    <mergeCell ref="H21:I21"/>
    <mergeCell ref="H22:I22"/>
    <mergeCell ref="H23:I23"/>
    <mergeCell ref="H24:I24"/>
    <mergeCell ref="A22:B22"/>
    <mergeCell ref="H20:I20"/>
    <mergeCell ref="A23:B23"/>
    <mergeCell ref="A24:B24"/>
    <mergeCell ref="A19:B19"/>
    <mergeCell ref="A20:B20"/>
    <mergeCell ref="A21:B21"/>
  </mergeCells>
  <pageMargins left="0.7" right="0.7" top="0.75" bottom="0.75" header="0.3" footer="0.3"/>
  <pageSetup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84"/>
  <sheetViews>
    <sheetView showGridLines="0" view="pageBreakPreview" zoomScaleNormal="100" zoomScaleSheetLayoutView="100" workbookViewId="0">
      <selection activeCell="N12" sqref="N12"/>
    </sheetView>
  </sheetViews>
  <sheetFormatPr defaultColWidth="9.140625" defaultRowHeight="12.75"/>
  <cols>
    <col min="2" max="2" width="7.7109375" customWidth="1"/>
    <col min="3" max="3" width="8.7109375" customWidth="1"/>
    <col min="5" max="5" width="7.7109375" customWidth="1"/>
    <col min="7" max="7" width="10.28515625" customWidth="1"/>
    <col min="8" max="8" width="8.42578125" customWidth="1"/>
    <col min="9" max="9" width="9.140625" customWidth="1"/>
    <col min="10" max="10" width="11.140625" customWidth="1"/>
    <col min="13" max="52" width="9.140625" style="24"/>
  </cols>
  <sheetData>
    <row r="1" spans="1:52">
      <c r="I1" s="2"/>
      <c r="J1" s="49" t="s">
        <v>1</v>
      </c>
      <c r="K1" s="19">
        <f>'[1]Application Cover'!B38</f>
        <v>0</v>
      </c>
      <c r="L1" s="19"/>
    </row>
    <row r="2" spans="1:52" ht="18" customHeight="1">
      <c r="A2" s="310" t="str">
        <f>'[1]Application Cover'!A4:J4</f>
        <v>Lighting Retrofit</v>
      </c>
      <c r="B2" s="310"/>
      <c r="C2" s="310"/>
      <c r="D2" s="310"/>
      <c r="E2" s="310"/>
      <c r="F2" s="310"/>
      <c r="G2" s="310"/>
      <c r="H2" s="310"/>
      <c r="I2" s="310"/>
      <c r="J2" s="310"/>
      <c r="K2" s="310"/>
      <c r="L2" s="310"/>
    </row>
    <row r="3" spans="1:52" ht="18" customHeight="1">
      <c r="A3" s="310" t="str">
        <f>'[1]Application Cover'!A5:J5</f>
        <v>2016 Rebate Application</v>
      </c>
      <c r="B3" s="310"/>
      <c r="C3" s="310"/>
      <c r="D3" s="310"/>
      <c r="E3" s="310"/>
      <c r="F3" s="310"/>
      <c r="G3" s="310"/>
      <c r="H3" s="310"/>
      <c r="I3" s="310"/>
      <c r="J3" s="310"/>
      <c r="K3" s="310"/>
      <c r="L3" s="310"/>
    </row>
    <row r="4" spans="1:52" ht="15.75">
      <c r="A4" s="311" t="str">
        <f>'[1]Application Cover'!A6:J6</f>
        <v>(COOPERATIVE), Address, Phone</v>
      </c>
      <c r="B4" s="311"/>
      <c r="C4" s="311"/>
      <c r="D4" s="311"/>
      <c r="E4" s="311"/>
      <c r="F4" s="311"/>
      <c r="G4" s="311"/>
      <c r="H4" s="311"/>
      <c r="I4" s="311"/>
      <c r="J4" s="311"/>
      <c r="K4" s="311"/>
      <c r="L4" s="311"/>
    </row>
    <row r="5" spans="1:52" ht="7.5" customHeight="1">
      <c r="A5" s="312" t="s">
        <v>10</v>
      </c>
      <c r="B5" s="312"/>
      <c r="C5" s="312"/>
      <c r="D5" s="312"/>
      <c r="E5" s="312"/>
      <c r="F5" s="312"/>
      <c r="G5" s="312"/>
      <c r="H5" s="312"/>
      <c r="I5" s="312"/>
      <c r="J5" s="312"/>
      <c r="K5" s="312"/>
      <c r="L5" s="312"/>
      <c r="M5" s="135"/>
    </row>
    <row r="6" spans="1:52">
      <c r="A6" s="22"/>
      <c r="B6" s="22"/>
      <c r="C6" s="22"/>
      <c r="D6" s="22"/>
      <c r="E6" s="22"/>
      <c r="F6" s="22"/>
      <c r="G6" s="22"/>
      <c r="H6" s="22"/>
      <c r="I6" s="22"/>
      <c r="J6" s="22"/>
      <c r="K6" s="22"/>
      <c r="L6" s="22"/>
    </row>
    <row r="7" spans="1:52" s="23" customFormat="1" ht="15">
      <c r="A7" s="28" t="s">
        <v>36</v>
      </c>
      <c r="B7" s="33"/>
      <c r="C7" s="313">
        <f>'[1]Application Cover'!C10:J10</f>
        <v>0</v>
      </c>
      <c r="D7" s="313"/>
      <c r="E7" s="313"/>
      <c r="F7" s="313"/>
      <c r="G7" s="313"/>
      <c r="H7" s="313"/>
      <c r="I7" s="313"/>
      <c r="J7" s="313"/>
      <c r="K7" s="313"/>
      <c r="L7" s="313"/>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1:52" ht="5.25" customHeight="1">
      <c r="A8" s="20"/>
      <c r="B8" s="59"/>
      <c r="C8" s="60"/>
      <c r="D8" s="60"/>
      <c r="E8" s="60"/>
      <c r="F8" s="60"/>
      <c r="G8" s="60"/>
      <c r="H8" s="60"/>
      <c r="I8" s="60"/>
      <c r="J8" s="60"/>
    </row>
    <row r="9" spans="1:52" ht="15" thickBot="1">
      <c r="A9" s="308" t="s">
        <v>118</v>
      </c>
      <c r="B9" s="308"/>
      <c r="C9" s="308"/>
      <c r="D9" s="308"/>
      <c r="E9" s="308"/>
      <c r="F9" s="308"/>
      <c r="G9" s="308"/>
      <c r="H9" s="308"/>
      <c r="I9" s="308"/>
      <c r="J9" s="308"/>
      <c r="K9" s="309"/>
      <c r="L9" s="309"/>
    </row>
    <row r="10" spans="1:52" ht="13.5" customHeight="1" thickTop="1">
      <c r="A10" s="324" t="s">
        <v>6</v>
      </c>
      <c r="B10" s="325"/>
      <c r="C10" s="314" t="s">
        <v>4</v>
      </c>
      <c r="D10" s="314" t="s">
        <v>5</v>
      </c>
      <c r="E10" s="328" t="s">
        <v>8</v>
      </c>
      <c r="F10" s="330" t="s">
        <v>7</v>
      </c>
      <c r="G10" s="331"/>
      <c r="H10" s="314" t="s">
        <v>4</v>
      </c>
      <c r="I10" s="314" t="s">
        <v>5</v>
      </c>
      <c r="J10" s="314" t="s">
        <v>8</v>
      </c>
      <c r="K10" s="316" t="s">
        <v>44</v>
      </c>
      <c r="L10" s="318" t="s">
        <v>45</v>
      </c>
    </row>
    <row r="11" spans="1:52" ht="19.5" customHeight="1" thickBot="1">
      <c r="A11" s="326"/>
      <c r="B11" s="327"/>
      <c r="C11" s="315"/>
      <c r="D11" s="315"/>
      <c r="E11" s="329"/>
      <c r="F11" s="332"/>
      <c r="G11" s="333"/>
      <c r="H11" s="315"/>
      <c r="I11" s="315"/>
      <c r="J11" s="315"/>
      <c r="K11" s="317"/>
      <c r="L11" s="319"/>
    </row>
    <row r="12" spans="1:52" ht="15" thickBot="1">
      <c r="A12" s="320"/>
      <c r="B12" s="321"/>
      <c r="C12" s="51"/>
      <c r="D12" s="52"/>
      <c r="E12" s="136"/>
      <c r="F12" s="322"/>
      <c r="G12" s="323"/>
      <c r="H12" s="137"/>
      <c r="I12" s="137"/>
      <c r="J12" s="138"/>
      <c r="K12" s="139">
        <f>((C12*D12)-(I12*H12))/1000</f>
        <v>0</v>
      </c>
      <c r="L12" s="21">
        <f>((C12*D12*E12)/1000)-((I12*H12*J12)/1000)</f>
        <v>0</v>
      </c>
    </row>
    <row r="13" spans="1:52" ht="15" thickBot="1">
      <c r="A13" s="334"/>
      <c r="B13" s="335"/>
      <c r="C13" s="53"/>
      <c r="D13" s="140"/>
      <c r="E13" s="141"/>
      <c r="F13" s="336"/>
      <c r="G13" s="337"/>
      <c r="H13" s="142"/>
      <c r="I13" s="142"/>
      <c r="J13" s="138"/>
      <c r="K13" s="139">
        <f t="shared" ref="K13:K52" si="0">((C13*D13)-(I13*H13))/1000</f>
        <v>0</v>
      </c>
      <c r="L13" s="21">
        <f t="shared" ref="L13:L52" si="1">((C13*D13*E13)/1000)-((I13*H13*J13)/1000)</f>
        <v>0</v>
      </c>
    </row>
    <row r="14" spans="1:52" ht="15" thickBot="1">
      <c r="A14" s="334"/>
      <c r="B14" s="335"/>
      <c r="C14" s="53"/>
      <c r="D14" s="140"/>
      <c r="E14" s="141"/>
      <c r="F14" s="336"/>
      <c r="G14" s="338"/>
      <c r="H14" s="142"/>
      <c r="I14" s="142"/>
      <c r="J14" s="143"/>
      <c r="K14" s="139">
        <f t="shared" si="0"/>
        <v>0</v>
      </c>
      <c r="L14" s="21">
        <f t="shared" si="1"/>
        <v>0</v>
      </c>
    </row>
    <row r="15" spans="1:52" ht="15" thickBot="1">
      <c r="A15" s="334"/>
      <c r="B15" s="335"/>
      <c r="C15" s="53"/>
      <c r="D15" s="140"/>
      <c r="E15" s="141"/>
      <c r="F15" s="336"/>
      <c r="G15" s="338"/>
      <c r="H15" s="142"/>
      <c r="I15" s="142"/>
      <c r="J15" s="143"/>
      <c r="K15" s="139">
        <f t="shared" si="0"/>
        <v>0</v>
      </c>
      <c r="L15" s="21">
        <f t="shared" si="1"/>
        <v>0</v>
      </c>
    </row>
    <row r="16" spans="1:52" ht="15" thickBot="1">
      <c r="A16" s="334"/>
      <c r="B16" s="335"/>
      <c r="C16" s="53"/>
      <c r="D16" s="140"/>
      <c r="E16" s="141"/>
      <c r="F16" s="336"/>
      <c r="G16" s="338"/>
      <c r="H16" s="142"/>
      <c r="I16" s="142"/>
      <c r="J16" s="143"/>
      <c r="K16" s="139">
        <f t="shared" si="0"/>
        <v>0</v>
      </c>
      <c r="L16" s="21">
        <f t="shared" si="1"/>
        <v>0</v>
      </c>
    </row>
    <row r="17" spans="1:12" ht="15" thickBot="1">
      <c r="A17" s="334"/>
      <c r="B17" s="335"/>
      <c r="C17" s="53"/>
      <c r="D17" s="140"/>
      <c r="E17" s="141"/>
      <c r="F17" s="336"/>
      <c r="G17" s="338"/>
      <c r="H17" s="142"/>
      <c r="I17" s="142"/>
      <c r="J17" s="143"/>
      <c r="K17" s="139">
        <f t="shared" si="0"/>
        <v>0</v>
      </c>
      <c r="L17" s="21">
        <f t="shared" si="1"/>
        <v>0</v>
      </c>
    </row>
    <row r="18" spans="1:12" ht="15" thickBot="1">
      <c r="A18" s="334"/>
      <c r="B18" s="335"/>
      <c r="C18" s="53"/>
      <c r="D18" s="140"/>
      <c r="E18" s="141"/>
      <c r="F18" s="336"/>
      <c r="G18" s="338"/>
      <c r="H18" s="142"/>
      <c r="I18" s="142"/>
      <c r="J18" s="143"/>
      <c r="K18" s="139">
        <f t="shared" si="0"/>
        <v>0</v>
      </c>
      <c r="L18" s="21">
        <f t="shared" si="1"/>
        <v>0</v>
      </c>
    </row>
    <row r="19" spans="1:12" ht="15" thickBot="1">
      <c r="A19" s="334"/>
      <c r="B19" s="335"/>
      <c r="C19" s="53"/>
      <c r="D19" s="140"/>
      <c r="E19" s="141"/>
      <c r="F19" s="336"/>
      <c r="G19" s="338"/>
      <c r="H19" s="142"/>
      <c r="I19" s="142"/>
      <c r="J19" s="143"/>
      <c r="K19" s="139">
        <f t="shared" si="0"/>
        <v>0</v>
      </c>
      <c r="L19" s="21">
        <f t="shared" si="1"/>
        <v>0</v>
      </c>
    </row>
    <row r="20" spans="1:12" ht="15" thickBot="1">
      <c r="A20" s="334"/>
      <c r="B20" s="335"/>
      <c r="C20" s="53"/>
      <c r="D20" s="140"/>
      <c r="E20" s="141"/>
      <c r="F20" s="336"/>
      <c r="G20" s="338"/>
      <c r="H20" s="142"/>
      <c r="I20" s="142"/>
      <c r="J20" s="143"/>
      <c r="K20" s="139">
        <f t="shared" si="0"/>
        <v>0</v>
      </c>
      <c r="L20" s="21">
        <f t="shared" si="1"/>
        <v>0</v>
      </c>
    </row>
    <row r="21" spans="1:12" ht="15" thickBot="1">
      <c r="A21" s="334"/>
      <c r="B21" s="335"/>
      <c r="C21" s="53"/>
      <c r="D21" s="140"/>
      <c r="E21" s="141"/>
      <c r="F21" s="336"/>
      <c r="G21" s="338"/>
      <c r="H21" s="142"/>
      <c r="I21" s="142"/>
      <c r="J21" s="143"/>
      <c r="K21" s="139">
        <f t="shared" si="0"/>
        <v>0</v>
      </c>
      <c r="L21" s="21">
        <f t="shared" si="1"/>
        <v>0</v>
      </c>
    </row>
    <row r="22" spans="1:12" ht="15" thickBot="1">
      <c r="A22" s="334"/>
      <c r="B22" s="335"/>
      <c r="C22" s="53"/>
      <c r="D22" s="140"/>
      <c r="E22" s="141"/>
      <c r="F22" s="336"/>
      <c r="G22" s="338"/>
      <c r="H22" s="142"/>
      <c r="I22" s="142"/>
      <c r="J22" s="143"/>
      <c r="K22" s="139">
        <f t="shared" si="0"/>
        <v>0</v>
      </c>
      <c r="L22" s="21">
        <f t="shared" si="1"/>
        <v>0</v>
      </c>
    </row>
    <row r="23" spans="1:12" ht="15" thickBot="1">
      <c r="A23" s="334"/>
      <c r="B23" s="335"/>
      <c r="C23" s="53"/>
      <c r="D23" s="140"/>
      <c r="E23" s="141"/>
      <c r="F23" s="336"/>
      <c r="G23" s="338"/>
      <c r="H23" s="142"/>
      <c r="I23" s="142"/>
      <c r="J23" s="143"/>
      <c r="K23" s="139">
        <f t="shared" si="0"/>
        <v>0</v>
      </c>
      <c r="L23" s="21">
        <f t="shared" si="1"/>
        <v>0</v>
      </c>
    </row>
    <row r="24" spans="1:12" ht="15" thickBot="1">
      <c r="A24" s="334"/>
      <c r="B24" s="335"/>
      <c r="C24" s="53"/>
      <c r="D24" s="140"/>
      <c r="E24" s="141"/>
      <c r="F24" s="336"/>
      <c r="G24" s="338"/>
      <c r="H24" s="142"/>
      <c r="I24" s="142"/>
      <c r="J24" s="143"/>
      <c r="K24" s="139">
        <f t="shared" si="0"/>
        <v>0</v>
      </c>
      <c r="L24" s="21">
        <f t="shared" si="1"/>
        <v>0</v>
      </c>
    </row>
    <row r="25" spans="1:12" ht="15" thickBot="1">
      <c r="A25" s="339"/>
      <c r="B25" s="340"/>
      <c r="C25" s="140"/>
      <c r="D25" s="140"/>
      <c r="E25" s="141"/>
      <c r="F25" s="336"/>
      <c r="G25" s="338"/>
      <c r="H25" s="142"/>
      <c r="I25" s="142"/>
      <c r="J25" s="143"/>
      <c r="K25" s="139">
        <f t="shared" si="0"/>
        <v>0</v>
      </c>
      <c r="L25" s="21">
        <f t="shared" si="1"/>
        <v>0</v>
      </c>
    </row>
    <row r="26" spans="1:12" ht="15" thickBot="1">
      <c r="A26" s="144"/>
      <c r="B26" s="145"/>
      <c r="C26" s="53"/>
      <c r="D26" s="140"/>
      <c r="E26" s="141"/>
      <c r="F26" s="57"/>
      <c r="G26" s="58"/>
      <c r="H26" s="142"/>
      <c r="I26" s="142"/>
      <c r="J26" s="143"/>
      <c r="K26" s="139">
        <f t="shared" si="0"/>
        <v>0</v>
      </c>
      <c r="L26" s="21">
        <f t="shared" si="1"/>
        <v>0</v>
      </c>
    </row>
    <row r="27" spans="1:12" ht="15.75" thickBot="1">
      <c r="A27" s="341"/>
      <c r="B27" s="342"/>
      <c r="C27" s="146"/>
      <c r="D27" s="147"/>
      <c r="E27" s="148"/>
      <c r="F27" s="343"/>
      <c r="G27" s="344"/>
      <c r="H27" s="149"/>
      <c r="I27" s="149"/>
      <c r="J27" s="150"/>
      <c r="K27" s="139">
        <f t="shared" si="0"/>
        <v>0</v>
      </c>
      <c r="L27" s="21">
        <f t="shared" si="1"/>
        <v>0</v>
      </c>
    </row>
    <row r="28" spans="1:12" ht="15.75" thickBot="1">
      <c r="A28" s="341"/>
      <c r="B28" s="342"/>
      <c r="C28" s="146"/>
      <c r="D28" s="147"/>
      <c r="E28" s="148"/>
      <c r="F28" s="343"/>
      <c r="G28" s="344"/>
      <c r="H28" s="149"/>
      <c r="I28" s="149"/>
      <c r="J28" s="150"/>
      <c r="K28" s="139">
        <f t="shared" si="0"/>
        <v>0</v>
      </c>
      <c r="L28" s="21">
        <f t="shared" si="1"/>
        <v>0</v>
      </c>
    </row>
    <row r="29" spans="1:12" ht="15" thickBot="1">
      <c r="A29" s="334"/>
      <c r="B29" s="335"/>
      <c r="C29" s="53"/>
      <c r="D29" s="140"/>
      <c r="E29" s="141"/>
      <c r="F29" s="336"/>
      <c r="G29" s="338"/>
      <c r="H29" s="142"/>
      <c r="I29" s="142"/>
      <c r="J29" s="143"/>
      <c r="K29" s="139">
        <f t="shared" si="0"/>
        <v>0</v>
      </c>
      <c r="L29" s="21">
        <f t="shared" si="1"/>
        <v>0</v>
      </c>
    </row>
    <row r="30" spans="1:12" ht="15" thickBot="1">
      <c r="A30" s="334"/>
      <c r="B30" s="335"/>
      <c r="C30" s="151"/>
      <c r="D30" s="52"/>
      <c r="E30" s="136"/>
      <c r="F30" s="345"/>
      <c r="G30" s="346"/>
      <c r="H30" s="142"/>
      <c r="I30" s="137"/>
      <c r="J30" s="138"/>
      <c r="K30" s="139">
        <f t="shared" si="0"/>
        <v>0</v>
      </c>
      <c r="L30" s="21">
        <f t="shared" si="1"/>
        <v>0</v>
      </c>
    </row>
    <row r="31" spans="1:12" ht="15" thickBot="1">
      <c r="A31" s="334"/>
      <c r="B31" s="335"/>
      <c r="C31" s="53"/>
      <c r="D31" s="140"/>
      <c r="E31" s="141"/>
      <c r="F31" s="336"/>
      <c r="G31" s="338"/>
      <c r="H31" s="142"/>
      <c r="I31" s="142"/>
      <c r="J31" s="143"/>
      <c r="K31" s="139">
        <f t="shared" si="0"/>
        <v>0</v>
      </c>
      <c r="L31" s="21">
        <f t="shared" si="1"/>
        <v>0</v>
      </c>
    </row>
    <row r="32" spans="1:12" ht="15.75" thickBot="1">
      <c r="A32" s="341"/>
      <c r="B32" s="342"/>
      <c r="C32" s="146"/>
      <c r="D32" s="147"/>
      <c r="E32" s="148"/>
      <c r="F32" s="343"/>
      <c r="G32" s="344"/>
      <c r="H32" s="149"/>
      <c r="I32" s="149"/>
      <c r="J32" s="150"/>
      <c r="K32" s="139">
        <f t="shared" si="0"/>
        <v>0</v>
      </c>
      <c r="L32" s="21">
        <f t="shared" si="1"/>
        <v>0</v>
      </c>
    </row>
    <row r="33" spans="1:12" ht="15.75" thickBot="1">
      <c r="A33" s="341"/>
      <c r="B33" s="342"/>
      <c r="C33" s="146"/>
      <c r="D33" s="147"/>
      <c r="E33" s="148"/>
      <c r="F33" s="343"/>
      <c r="G33" s="344"/>
      <c r="H33" s="149"/>
      <c r="I33" s="149"/>
      <c r="J33" s="150"/>
      <c r="K33" s="139">
        <f t="shared" si="0"/>
        <v>0</v>
      </c>
      <c r="L33" s="21">
        <f t="shared" si="1"/>
        <v>0</v>
      </c>
    </row>
    <row r="34" spans="1:12" ht="15.75" thickBot="1">
      <c r="A34" s="341"/>
      <c r="B34" s="342"/>
      <c r="C34" s="146"/>
      <c r="D34" s="147"/>
      <c r="E34" s="148"/>
      <c r="F34" s="343"/>
      <c r="G34" s="344"/>
      <c r="H34" s="149"/>
      <c r="I34" s="149"/>
      <c r="J34" s="150"/>
      <c r="K34" s="139">
        <f t="shared" si="0"/>
        <v>0</v>
      </c>
      <c r="L34" s="21">
        <f t="shared" si="1"/>
        <v>0</v>
      </c>
    </row>
    <row r="35" spans="1:12" ht="15.75" thickBot="1">
      <c r="A35" s="341"/>
      <c r="B35" s="342"/>
      <c r="C35" s="146"/>
      <c r="D35" s="147"/>
      <c r="E35" s="148"/>
      <c r="F35" s="343"/>
      <c r="G35" s="344"/>
      <c r="H35" s="149"/>
      <c r="I35" s="149"/>
      <c r="J35" s="150"/>
      <c r="K35" s="139">
        <f t="shared" si="0"/>
        <v>0</v>
      </c>
      <c r="L35" s="21">
        <f t="shared" si="1"/>
        <v>0</v>
      </c>
    </row>
    <row r="36" spans="1:12" ht="15.75" thickBot="1">
      <c r="A36" s="341"/>
      <c r="B36" s="342"/>
      <c r="C36" s="146"/>
      <c r="D36" s="147"/>
      <c r="E36" s="148"/>
      <c r="F36" s="343"/>
      <c r="G36" s="344"/>
      <c r="H36" s="149"/>
      <c r="I36" s="149"/>
      <c r="J36" s="150"/>
      <c r="K36" s="139">
        <f t="shared" si="0"/>
        <v>0</v>
      </c>
      <c r="L36" s="21">
        <f t="shared" si="1"/>
        <v>0</v>
      </c>
    </row>
    <row r="37" spans="1:12" s="54" customFormat="1" ht="15.75" thickBot="1">
      <c r="A37" s="152"/>
      <c r="B37" s="153"/>
      <c r="C37" s="154"/>
      <c r="D37" s="155"/>
      <c r="E37" s="156"/>
      <c r="F37" s="157"/>
      <c r="G37" s="158"/>
      <c r="H37" s="159"/>
      <c r="I37" s="159"/>
      <c r="J37" s="160"/>
      <c r="K37" s="139">
        <f t="shared" si="0"/>
        <v>0</v>
      </c>
      <c r="L37" s="21">
        <f t="shared" si="1"/>
        <v>0</v>
      </c>
    </row>
    <row r="38" spans="1:12" ht="15.75" thickBot="1">
      <c r="A38" s="341"/>
      <c r="B38" s="342"/>
      <c r="C38" s="146"/>
      <c r="D38" s="147"/>
      <c r="E38" s="148"/>
      <c r="F38" s="161"/>
      <c r="G38" s="162"/>
      <c r="H38" s="149"/>
      <c r="I38" s="149"/>
      <c r="J38" s="150"/>
      <c r="K38" s="139">
        <f t="shared" si="0"/>
        <v>0</v>
      </c>
      <c r="L38" s="21">
        <f t="shared" si="1"/>
        <v>0</v>
      </c>
    </row>
    <row r="39" spans="1:12" ht="15.75" thickBot="1">
      <c r="A39" s="341"/>
      <c r="B39" s="342"/>
      <c r="C39" s="146"/>
      <c r="D39" s="147"/>
      <c r="E39" s="148"/>
      <c r="F39" s="343"/>
      <c r="G39" s="344"/>
      <c r="H39" s="149"/>
      <c r="I39" s="149"/>
      <c r="J39" s="150"/>
      <c r="K39" s="139">
        <f t="shared" si="0"/>
        <v>0</v>
      </c>
      <c r="L39" s="21">
        <f t="shared" si="1"/>
        <v>0</v>
      </c>
    </row>
    <row r="40" spans="1:12" ht="15.75" thickBot="1">
      <c r="A40" s="341"/>
      <c r="B40" s="342"/>
      <c r="C40" s="146"/>
      <c r="D40" s="147"/>
      <c r="E40" s="148"/>
      <c r="F40" s="343"/>
      <c r="G40" s="344"/>
      <c r="H40" s="149"/>
      <c r="I40" s="149"/>
      <c r="J40" s="150"/>
      <c r="K40" s="139">
        <f t="shared" si="0"/>
        <v>0</v>
      </c>
      <c r="L40" s="21">
        <f t="shared" si="1"/>
        <v>0</v>
      </c>
    </row>
    <row r="41" spans="1:12" ht="15.75" thickBot="1">
      <c r="A41" s="341"/>
      <c r="B41" s="342"/>
      <c r="C41" s="146"/>
      <c r="D41" s="147"/>
      <c r="E41" s="148"/>
      <c r="F41" s="343"/>
      <c r="G41" s="344"/>
      <c r="H41" s="149"/>
      <c r="I41" s="149"/>
      <c r="J41" s="150"/>
      <c r="K41" s="139">
        <f t="shared" si="0"/>
        <v>0</v>
      </c>
      <c r="L41" s="21">
        <f t="shared" si="1"/>
        <v>0</v>
      </c>
    </row>
    <row r="42" spans="1:12" ht="15.75" thickBot="1">
      <c r="A42" s="341"/>
      <c r="B42" s="342"/>
      <c r="C42" s="146"/>
      <c r="D42" s="147"/>
      <c r="E42" s="148"/>
      <c r="F42" s="343"/>
      <c r="G42" s="344"/>
      <c r="H42" s="149"/>
      <c r="I42" s="149"/>
      <c r="J42" s="150"/>
      <c r="K42" s="139">
        <f t="shared" si="0"/>
        <v>0</v>
      </c>
      <c r="L42" s="21">
        <f t="shared" si="1"/>
        <v>0</v>
      </c>
    </row>
    <row r="43" spans="1:12" ht="15.75" thickBot="1">
      <c r="A43" s="341"/>
      <c r="B43" s="342"/>
      <c r="C43" s="146"/>
      <c r="D43" s="147"/>
      <c r="E43" s="148"/>
      <c r="F43" s="343"/>
      <c r="G43" s="344"/>
      <c r="H43" s="149"/>
      <c r="I43" s="149"/>
      <c r="J43" s="150"/>
      <c r="K43" s="139">
        <f t="shared" si="0"/>
        <v>0</v>
      </c>
      <c r="L43" s="21">
        <f t="shared" si="1"/>
        <v>0</v>
      </c>
    </row>
    <row r="44" spans="1:12" ht="15.75" thickBot="1">
      <c r="A44" s="341"/>
      <c r="B44" s="342"/>
      <c r="C44" s="146"/>
      <c r="D44" s="147"/>
      <c r="E44" s="148"/>
      <c r="F44" s="161"/>
      <c r="G44" s="162"/>
      <c r="H44" s="149"/>
      <c r="I44" s="149"/>
      <c r="J44" s="150"/>
      <c r="K44" s="139">
        <f t="shared" si="0"/>
        <v>0</v>
      </c>
      <c r="L44" s="21">
        <f t="shared" si="1"/>
        <v>0</v>
      </c>
    </row>
    <row r="45" spans="1:12" ht="15.75" thickBot="1">
      <c r="A45" s="341"/>
      <c r="B45" s="342"/>
      <c r="C45" s="146"/>
      <c r="D45" s="147"/>
      <c r="E45" s="148"/>
      <c r="F45" s="343"/>
      <c r="G45" s="344"/>
      <c r="H45" s="149"/>
      <c r="I45" s="149"/>
      <c r="J45" s="150"/>
      <c r="K45" s="139">
        <f t="shared" si="0"/>
        <v>0</v>
      </c>
      <c r="L45" s="21">
        <f t="shared" si="1"/>
        <v>0</v>
      </c>
    </row>
    <row r="46" spans="1:12" ht="15.75" thickBot="1">
      <c r="A46" s="341"/>
      <c r="B46" s="342"/>
      <c r="C46" s="146"/>
      <c r="D46" s="147"/>
      <c r="E46" s="148"/>
      <c r="F46" s="343"/>
      <c r="G46" s="344"/>
      <c r="H46" s="149"/>
      <c r="I46" s="149"/>
      <c r="J46" s="150"/>
      <c r="K46" s="139">
        <f t="shared" si="0"/>
        <v>0</v>
      </c>
      <c r="L46" s="21">
        <f t="shared" si="1"/>
        <v>0</v>
      </c>
    </row>
    <row r="47" spans="1:12" ht="15.75" thickBot="1">
      <c r="A47" s="341"/>
      <c r="B47" s="342"/>
      <c r="C47" s="146"/>
      <c r="D47" s="147"/>
      <c r="E47" s="148"/>
      <c r="F47" s="343"/>
      <c r="G47" s="344"/>
      <c r="H47" s="149"/>
      <c r="I47" s="149"/>
      <c r="J47" s="150"/>
      <c r="K47" s="139">
        <f t="shared" si="0"/>
        <v>0</v>
      </c>
      <c r="L47" s="21">
        <f t="shared" si="1"/>
        <v>0</v>
      </c>
    </row>
    <row r="48" spans="1:12" ht="15.75" thickBot="1">
      <c r="A48" s="341"/>
      <c r="B48" s="342"/>
      <c r="C48" s="146"/>
      <c r="D48" s="147"/>
      <c r="E48" s="148"/>
      <c r="F48" s="343"/>
      <c r="G48" s="344"/>
      <c r="H48" s="149"/>
      <c r="I48" s="149"/>
      <c r="J48" s="150"/>
      <c r="K48" s="139">
        <f t="shared" si="0"/>
        <v>0</v>
      </c>
      <c r="L48" s="21">
        <f t="shared" si="1"/>
        <v>0</v>
      </c>
    </row>
    <row r="49" spans="1:12" ht="15.75" thickBot="1">
      <c r="A49" s="341"/>
      <c r="B49" s="342"/>
      <c r="C49" s="146"/>
      <c r="D49" s="147"/>
      <c r="E49" s="148"/>
      <c r="F49" s="343"/>
      <c r="G49" s="344"/>
      <c r="H49" s="149"/>
      <c r="I49" s="149"/>
      <c r="J49" s="150"/>
      <c r="K49" s="139">
        <f t="shared" si="0"/>
        <v>0</v>
      </c>
      <c r="L49" s="21">
        <f t="shared" si="1"/>
        <v>0</v>
      </c>
    </row>
    <row r="50" spans="1:12" ht="15.75" thickBot="1">
      <c r="A50" s="341"/>
      <c r="B50" s="342"/>
      <c r="C50" s="146"/>
      <c r="D50" s="147"/>
      <c r="E50" s="148"/>
      <c r="F50" s="343"/>
      <c r="G50" s="344"/>
      <c r="H50" s="149"/>
      <c r="I50" s="149"/>
      <c r="J50" s="150"/>
      <c r="K50" s="139">
        <f t="shared" si="0"/>
        <v>0</v>
      </c>
      <c r="L50" s="21">
        <f t="shared" si="1"/>
        <v>0</v>
      </c>
    </row>
    <row r="51" spans="1:12" ht="15.75" thickBot="1">
      <c r="A51" s="341"/>
      <c r="B51" s="342"/>
      <c r="C51" s="146"/>
      <c r="D51" s="147"/>
      <c r="E51" s="148"/>
      <c r="F51" s="343"/>
      <c r="G51" s="344"/>
      <c r="H51" s="149"/>
      <c r="I51" s="149"/>
      <c r="J51" s="150"/>
      <c r="K51" s="139">
        <f t="shared" si="0"/>
        <v>0</v>
      </c>
      <c r="L51" s="21">
        <f t="shared" si="1"/>
        <v>0</v>
      </c>
    </row>
    <row r="52" spans="1:12" ht="15.75" thickBot="1">
      <c r="A52" s="347"/>
      <c r="B52" s="348"/>
      <c r="C52" s="163"/>
      <c r="D52" s="164"/>
      <c r="E52" s="165"/>
      <c r="F52" s="349"/>
      <c r="G52" s="350"/>
      <c r="H52" s="166"/>
      <c r="I52" s="166"/>
      <c r="J52" s="167"/>
      <c r="K52" s="170">
        <f t="shared" si="0"/>
        <v>0</v>
      </c>
      <c r="L52" s="171">
        <f t="shared" si="1"/>
        <v>0</v>
      </c>
    </row>
    <row r="53" spans="1:12" ht="14.45" customHeight="1" thickTop="1">
      <c r="J53" s="168" t="s">
        <v>9</v>
      </c>
      <c r="K53" s="172">
        <f>SUM(K12:K52)</f>
        <v>0</v>
      </c>
      <c r="L53" s="173">
        <f>SUM(L12:L52)</f>
        <v>0</v>
      </c>
    </row>
    <row r="54" spans="1:12" ht="4.9000000000000004" hidden="1" customHeight="1">
      <c r="K54" s="174"/>
      <c r="L54" s="175"/>
    </row>
    <row r="55" spans="1:12" ht="14.45" customHeight="1" thickBot="1">
      <c r="J55" s="169" t="s">
        <v>43</v>
      </c>
      <c r="K55" s="176"/>
      <c r="L55" s="177">
        <f>L53*1.11</f>
        <v>0</v>
      </c>
    </row>
    <row r="57" spans="1:12">
      <c r="A57" s="15"/>
      <c r="B57" s="15"/>
      <c r="C57" s="15"/>
      <c r="D57" s="15"/>
      <c r="E57" s="15"/>
      <c r="F57" s="15"/>
      <c r="G57" s="15"/>
      <c r="H57" s="15"/>
      <c r="I57" s="15"/>
      <c r="J57" s="15"/>
      <c r="K57" s="15"/>
      <c r="L57" s="15"/>
    </row>
    <row r="58" spans="1:12">
      <c r="A58" s="15"/>
      <c r="B58" s="15"/>
      <c r="C58" s="15"/>
      <c r="D58" s="15"/>
      <c r="E58" s="15"/>
      <c r="F58" s="15"/>
      <c r="G58" s="15"/>
      <c r="H58" s="15"/>
      <c r="I58" s="15"/>
      <c r="J58" s="15"/>
      <c r="K58" s="15"/>
      <c r="L58" s="15"/>
    </row>
    <row r="59" spans="1:12">
      <c r="A59" s="15"/>
      <c r="B59" s="15"/>
      <c r="C59" s="15"/>
      <c r="D59" s="15"/>
      <c r="E59" s="15"/>
      <c r="F59" s="15"/>
      <c r="G59" s="15"/>
      <c r="H59" s="15"/>
      <c r="I59" s="15"/>
      <c r="J59" s="15"/>
      <c r="K59" s="15"/>
      <c r="L59" s="15"/>
    </row>
    <row r="60" spans="1:12">
      <c r="A60" s="15"/>
      <c r="B60" s="15"/>
      <c r="C60" s="15"/>
      <c r="D60" s="15"/>
      <c r="E60" s="15"/>
      <c r="F60" s="15"/>
      <c r="G60" s="15"/>
      <c r="H60" s="15"/>
      <c r="I60" s="15"/>
      <c r="J60" s="15"/>
      <c r="K60" s="15"/>
      <c r="L60" s="15"/>
    </row>
    <row r="61" spans="1:12">
      <c r="A61" s="15"/>
      <c r="B61" s="15"/>
      <c r="C61" s="15"/>
      <c r="D61" s="15"/>
      <c r="E61" s="15"/>
      <c r="F61" s="15"/>
      <c r="G61" s="15"/>
      <c r="H61" s="15"/>
      <c r="I61" s="15"/>
      <c r="J61" s="15"/>
      <c r="K61" s="15"/>
      <c r="L61" s="15"/>
    </row>
    <row r="62" spans="1:12">
      <c r="A62" s="15"/>
      <c r="B62" s="15"/>
      <c r="C62" s="15"/>
      <c r="D62" s="15"/>
      <c r="E62" s="15"/>
      <c r="F62" s="15"/>
      <c r="G62" s="15"/>
      <c r="H62" s="15"/>
      <c r="I62" s="15"/>
      <c r="J62" s="15"/>
      <c r="K62" s="15"/>
      <c r="L62" s="15"/>
    </row>
    <row r="63" spans="1:12">
      <c r="A63" s="15"/>
      <c r="B63" s="15"/>
      <c r="C63" s="15"/>
      <c r="D63" s="15"/>
      <c r="E63" s="15"/>
      <c r="F63" s="15"/>
      <c r="G63" s="15"/>
      <c r="H63" s="15"/>
      <c r="I63" s="15"/>
      <c r="J63" s="15"/>
      <c r="K63" s="15"/>
      <c r="L63" s="15"/>
    </row>
    <row r="64" spans="1:12">
      <c r="A64" s="15"/>
      <c r="B64" s="15"/>
      <c r="C64" s="15"/>
      <c r="D64" s="15"/>
      <c r="E64" s="15"/>
      <c r="F64" s="15"/>
      <c r="G64" s="15"/>
      <c r="H64" s="15"/>
      <c r="I64" s="15"/>
      <c r="J64" s="15"/>
      <c r="K64" s="15"/>
      <c r="L64" s="15"/>
    </row>
    <row r="65" spans="1:12">
      <c r="A65" s="15"/>
      <c r="B65" s="15"/>
      <c r="C65" s="15"/>
      <c r="D65" s="15"/>
      <c r="E65" s="15"/>
      <c r="F65" s="15"/>
      <c r="G65" s="15"/>
      <c r="H65" s="15"/>
      <c r="I65" s="15"/>
      <c r="J65" s="15"/>
      <c r="K65" s="15"/>
      <c r="L65" s="15"/>
    </row>
    <row r="66" spans="1:12">
      <c r="A66" s="15"/>
      <c r="B66" s="15"/>
      <c r="C66" s="15"/>
      <c r="D66" s="15"/>
      <c r="E66" s="15"/>
      <c r="F66" s="15"/>
      <c r="G66" s="15"/>
      <c r="H66" s="15"/>
      <c r="I66" s="15"/>
      <c r="J66" s="15"/>
      <c r="K66" s="15"/>
      <c r="L66" s="15"/>
    </row>
    <row r="67" spans="1:12">
      <c r="A67" s="15"/>
      <c r="B67" s="15"/>
      <c r="C67" s="15"/>
      <c r="D67" s="15"/>
      <c r="E67" s="15"/>
      <c r="F67" s="15"/>
      <c r="G67" s="15"/>
      <c r="H67" s="15"/>
      <c r="I67" s="15"/>
      <c r="J67" s="15"/>
      <c r="K67" s="15"/>
      <c r="L67" s="15"/>
    </row>
    <row r="68" spans="1:12">
      <c r="A68" s="15"/>
      <c r="B68" s="15"/>
      <c r="C68" s="15"/>
      <c r="D68" s="15"/>
      <c r="E68" s="15"/>
      <c r="F68" s="15"/>
      <c r="G68" s="15"/>
      <c r="H68" s="15"/>
      <c r="I68" s="15"/>
      <c r="J68" s="15"/>
      <c r="K68" s="15"/>
      <c r="L68" s="15"/>
    </row>
    <row r="69" spans="1:12">
      <c r="A69" s="15"/>
      <c r="B69" s="15"/>
      <c r="C69" s="15"/>
      <c r="D69" s="15"/>
      <c r="E69" s="15"/>
      <c r="F69" s="15"/>
      <c r="G69" s="15"/>
      <c r="H69" s="15"/>
      <c r="I69" s="15"/>
      <c r="J69" s="15"/>
      <c r="K69" s="15"/>
      <c r="L69" s="15"/>
    </row>
    <row r="70" spans="1:12">
      <c r="A70" s="15"/>
      <c r="B70" s="15"/>
      <c r="C70" s="15"/>
      <c r="D70" s="15"/>
      <c r="E70" s="15"/>
      <c r="F70" s="15"/>
      <c r="G70" s="15"/>
      <c r="H70" s="15"/>
      <c r="I70" s="15"/>
      <c r="J70" s="15"/>
      <c r="K70" s="15"/>
      <c r="L70" s="15"/>
    </row>
    <row r="71" spans="1:12">
      <c r="A71" s="15"/>
      <c r="B71" s="15"/>
      <c r="C71" s="15"/>
      <c r="D71" s="15"/>
      <c r="E71" s="15"/>
      <c r="F71" s="15"/>
      <c r="G71" s="15"/>
      <c r="H71" s="15"/>
      <c r="I71" s="15"/>
      <c r="J71" s="15"/>
      <c r="K71" s="15"/>
      <c r="L71" s="15"/>
    </row>
    <row r="72" spans="1:12">
      <c r="A72" s="15"/>
      <c r="B72" s="15"/>
      <c r="C72" s="15"/>
      <c r="D72" s="15"/>
      <c r="E72" s="15"/>
      <c r="F72" s="15"/>
      <c r="G72" s="15"/>
      <c r="H72" s="15"/>
      <c r="I72" s="15"/>
      <c r="J72" s="15"/>
      <c r="K72" s="15"/>
      <c r="L72" s="15"/>
    </row>
    <row r="73" spans="1:12">
      <c r="A73" s="15"/>
      <c r="B73" s="15"/>
      <c r="C73" s="15"/>
      <c r="D73" s="15"/>
      <c r="E73" s="15"/>
      <c r="F73" s="15"/>
      <c r="G73" s="15"/>
      <c r="H73" s="15"/>
      <c r="I73" s="15"/>
      <c r="J73" s="15"/>
      <c r="K73" s="15"/>
      <c r="L73" s="15"/>
    </row>
    <row r="74" spans="1:12">
      <c r="A74" s="15"/>
      <c r="B74" s="15"/>
      <c r="C74" s="15"/>
      <c r="D74" s="15"/>
      <c r="E74" s="15"/>
      <c r="F74" s="15"/>
      <c r="G74" s="15"/>
      <c r="H74" s="15"/>
      <c r="I74" s="15"/>
      <c r="J74" s="15"/>
      <c r="K74" s="15"/>
      <c r="L74" s="15"/>
    </row>
    <row r="75" spans="1:12">
      <c r="A75" s="15"/>
      <c r="B75" s="15"/>
      <c r="C75" s="15"/>
      <c r="D75" s="15"/>
      <c r="E75" s="15"/>
      <c r="F75" s="15"/>
      <c r="G75" s="15"/>
      <c r="H75" s="15"/>
      <c r="I75" s="15"/>
      <c r="J75" s="15"/>
      <c r="K75" s="15"/>
      <c r="L75" s="15"/>
    </row>
    <row r="76" spans="1:12">
      <c r="A76" s="15"/>
      <c r="B76" s="15"/>
      <c r="C76" s="15"/>
      <c r="D76" s="15"/>
      <c r="E76" s="15"/>
      <c r="F76" s="15"/>
      <c r="G76" s="15"/>
      <c r="H76" s="15"/>
      <c r="I76" s="15"/>
      <c r="J76" s="15"/>
      <c r="K76" s="15"/>
      <c r="L76" s="15"/>
    </row>
    <row r="77" spans="1:12">
      <c r="A77" s="15"/>
      <c r="B77" s="15"/>
      <c r="C77" s="15"/>
      <c r="D77" s="15"/>
      <c r="E77" s="15"/>
      <c r="F77" s="15"/>
      <c r="G77" s="15"/>
      <c r="H77" s="15"/>
      <c r="I77" s="15"/>
      <c r="J77" s="15"/>
      <c r="K77" s="15"/>
      <c r="L77" s="15"/>
    </row>
    <row r="78" spans="1:12">
      <c r="A78" s="15"/>
      <c r="B78" s="15"/>
      <c r="C78" s="15"/>
      <c r="D78" s="15"/>
      <c r="E78" s="15"/>
      <c r="F78" s="15"/>
      <c r="G78" s="15"/>
      <c r="H78" s="15"/>
      <c r="I78" s="15"/>
      <c r="J78" s="15"/>
      <c r="K78" s="15"/>
      <c r="L78" s="15"/>
    </row>
    <row r="79" spans="1:12">
      <c r="A79" s="15"/>
      <c r="B79" s="15"/>
      <c r="C79" s="15"/>
      <c r="D79" s="15"/>
      <c r="E79" s="15"/>
      <c r="F79" s="15"/>
      <c r="G79" s="15"/>
      <c r="H79" s="15"/>
      <c r="I79" s="15"/>
      <c r="J79" s="15"/>
      <c r="K79" s="15"/>
      <c r="L79" s="15"/>
    </row>
    <row r="80" spans="1:12">
      <c r="A80" s="15"/>
      <c r="B80" s="15"/>
      <c r="C80" s="15"/>
      <c r="D80" s="15"/>
      <c r="E80" s="15"/>
      <c r="F80" s="15"/>
      <c r="G80" s="15"/>
      <c r="H80" s="15"/>
      <c r="I80" s="15"/>
      <c r="J80" s="15"/>
      <c r="K80" s="15"/>
      <c r="L80" s="15"/>
    </row>
    <row r="81" spans="1:12">
      <c r="A81" s="15"/>
      <c r="B81" s="15"/>
      <c r="C81" s="15"/>
      <c r="D81" s="15"/>
      <c r="E81" s="15"/>
      <c r="F81" s="15"/>
      <c r="G81" s="15"/>
      <c r="H81" s="15"/>
      <c r="I81" s="15"/>
      <c r="J81" s="15"/>
      <c r="K81" s="15"/>
      <c r="L81" s="15"/>
    </row>
    <row r="82" spans="1:12">
      <c r="A82" s="15"/>
      <c r="B82" s="15"/>
      <c r="C82" s="15"/>
      <c r="D82" s="15"/>
      <c r="E82" s="15"/>
      <c r="F82" s="15"/>
      <c r="G82" s="15"/>
      <c r="H82" s="15"/>
      <c r="I82" s="15"/>
      <c r="J82" s="15"/>
      <c r="K82" s="15"/>
      <c r="L82" s="15"/>
    </row>
    <row r="83" spans="1:12">
      <c r="A83" s="15"/>
      <c r="B83" s="15"/>
      <c r="C83" s="15"/>
      <c r="D83" s="15"/>
      <c r="E83" s="15"/>
      <c r="F83" s="15"/>
      <c r="G83" s="15"/>
      <c r="H83" s="15"/>
      <c r="I83" s="15"/>
      <c r="J83" s="15"/>
      <c r="K83" s="15"/>
      <c r="L83" s="15"/>
    </row>
    <row r="84" spans="1:12">
      <c r="A84" s="15"/>
      <c r="B84" s="15"/>
      <c r="C84" s="15"/>
      <c r="D84" s="15"/>
      <c r="E84" s="15"/>
      <c r="F84" s="15"/>
      <c r="G84" s="15"/>
      <c r="H84" s="15"/>
      <c r="I84" s="15"/>
      <c r="J84" s="15"/>
      <c r="K84" s="15"/>
      <c r="L84" s="15"/>
    </row>
  </sheetData>
  <sheetProtection selectLockedCells="1"/>
  <customSheetViews>
    <customSheetView guid="{52CD16EA-6A0A-4D86-B11B-631248FD7960}" showPageBreaks="1" showGridLines="0" fitToPage="1" printArea="1" hiddenRows="1" state="hidden" view="pageBreakPreview">
      <selection activeCell="N12" sqref="N12"/>
      <pageMargins left="0.25" right="0.25" top="0.25" bottom="0.25" header="0.5" footer="0.5"/>
      <pageSetup scale="95" orientation="portrait" r:id="rId1"/>
      <headerFooter alignWithMargins="0"/>
    </customSheetView>
  </customSheetViews>
  <mergeCells count="92">
    <mergeCell ref="A50:B50"/>
    <mergeCell ref="F50:G50"/>
    <mergeCell ref="A51:B51"/>
    <mergeCell ref="F51:G51"/>
    <mergeCell ref="A52:B52"/>
    <mergeCell ref="F52:G52"/>
    <mergeCell ref="A47:B47"/>
    <mergeCell ref="F47:G47"/>
    <mergeCell ref="A48:B48"/>
    <mergeCell ref="F48:G48"/>
    <mergeCell ref="A49:B49"/>
    <mergeCell ref="F49:G49"/>
    <mergeCell ref="A46:B46"/>
    <mergeCell ref="F46:G46"/>
    <mergeCell ref="A40:B40"/>
    <mergeCell ref="F40:G40"/>
    <mergeCell ref="A41:B41"/>
    <mergeCell ref="F41:G41"/>
    <mergeCell ref="A42:B42"/>
    <mergeCell ref="F42:G42"/>
    <mergeCell ref="A43:B43"/>
    <mergeCell ref="F43:G43"/>
    <mergeCell ref="A44:B44"/>
    <mergeCell ref="A45:B45"/>
    <mergeCell ref="F45:G45"/>
    <mergeCell ref="A39:B39"/>
    <mergeCell ref="F39:G39"/>
    <mergeCell ref="A32:B32"/>
    <mergeCell ref="F32:G32"/>
    <mergeCell ref="A33:B33"/>
    <mergeCell ref="F33:G33"/>
    <mergeCell ref="A34:B34"/>
    <mergeCell ref="F34:G34"/>
    <mergeCell ref="A35:B35"/>
    <mergeCell ref="F35:G35"/>
    <mergeCell ref="A36:B36"/>
    <mergeCell ref="F36:G36"/>
    <mergeCell ref="A38:B38"/>
    <mergeCell ref="A29:B29"/>
    <mergeCell ref="F29:G29"/>
    <mergeCell ref="A30:B30"/>
    <mergeCell ref="F30:G30"/>
    <mergeCell ref="A31:B31"/>
    <mergeCell ref="F31:G31"/>
    <mergeCell ref="A25:B25"/>
    <mergeCell ref="F25:G25"/>
    <mergeCell ref="A27:B27"/>
    <mergeCell ref="F27:G27"/>
    <mergeCell ref="A28:B28"/>
    <mergeCell ref="F28:G28"/>
    <mergeCell ref="A22:B22"/>
    <mergeCell ref="F22:G22"/>
    <mergeCell ref="A23:B23"/>
    <mergeCell ref="F23:G23"/>
    <mergeCell ref="A24:B24"/>
    <mergeCell ref="F24:G24"/>
    <mergeCell ref="A19:B19"/>
    <mergeCell ref="F19:G19"/>
    <mergeCell ref="A20:B20"/>
    <mergeCell ref="F20:G20"/>
    <mergeCell ref="A21:B21"/>
    <mergeCell ref="F21:G21"/>
    <mergeCell ref="A16:B16"/>
    <mergeCell ref="F16:G16"/>
    <mergeCell ref="A17:B17"/>
    <mergeCell ref="F17:G17"/>
    <mergeCell ref="A18:B18"/>
    <mergeCell ref="F18:G18"/>
    <mergeCell ref="A13:B13"/>
    <mergeCell ref="F13:G13"/>
    <mergeCell ref="A14:B14"/>
    <mergeCell ref="F14:G14"/>
    <mergeCell ref="A15:B15"/>
    <mergeCell ref="F15:G15"/>
    <mergeCell ref="I10:I11"/>
    <mergeCell ref="J10:J11"/>
    <mergeCell ref="K10:K11"/>
    <mergeCell ref="L10:L11"/>
    <mergeCell ref="A12:B12"/>
    <mergeCell ref="F12:G12"/>
    <mergeCell ref="A10:B11"/>
    <mergeCell ref="C10:C11"/>
    <mergeCell ref="D10:D11"/>
    <mergeCell ref="E10:E11"/>
    <mergeCell ref="F10:G11"/>
    <mergeCell ref="H10:H11"/>
    <mergeCell ref="A9:L9"/>
    <mergeCell ref="A2:L2"/>
    <mergeCell ref="A3:L3"/>
    <mergeCell ref="A4:L4"/>
    <mergeCell ref="A5:L5"/>
    <mergeCell ref="C7:L7"/>
  </mergeCells>
  <pageMargins left="0.25" right="0.25" top="0.25" bottom="0.25" header="0.5" footer="0.5"/>
  <pageSetup scale="9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S88"/>
  <sheetViews>
    <sheetView showGridLines="0" view="pageBreakPreview" topLeftCell="A34" zoomScaleNormal="100" zoomScaleSheetLayoutView="100" workbookViewId="0">
      <selection activeCell="L58" sqref="L58"/>
    </sheetView>
  </sheetViews>
  <sheetFormatPr defaultColWidth="9.140625" defaultRowHeight="12.75"/>
  <cols>
    <col min="2" max="2" width="8.85546875" customWidth="1"/>
    <col min="3" max="3" width="11.42578125" customWidth="1"/>
    <col min="4" max="7" width="10.85546875" customWidth="1"/>
    <col min="8" max="8" width="10.28515625" customWidth="1"/>
    <col min="9" max="9" width="7.85546875" customWidth="1"/>
    <col min="10" max="10" width="11" customWidth="1"/>
    <col min="12" max="12" width="11.7109375" customWidth="1"/>
  </cols>
  <sheetData>
    <row r="1" spans="1:19">
      <c r="J1" s="49" t="s">
        <v>1</v>
      </c>
      <c r="K1" s="353">
        <f>'[2]Application Cover'!B38</f>
        <v>0</v>
      </c>
      <c r="L1" s="354"/>
      <c r="M1" s="15"/>
      <c r="N1" s="15"/>
      <c r="O1" s="15"/>
      <c r="P1" s="15"/>
      <c r="Q1" s="15"/>
      <c r="R1" s="15"/>
      <c r="S1" s="15"/>
    </row>
    <row r="2" spans="1:19" ht="18" customHeight="1">
      <c r="A2" s="310" t="str">
        <f>'[2]Application Cover'!A4:J4</f>
        <v>New Construction Lighting</v>
      </c>
      <c r="B2" s="310"/>
      <c r="C2" s="310"/>
      <c r="D2" s="310"/>
      <c r="E2" s="310"/>
      <c r="F2" s="310"/>
      <c r="G2" s="310"/>
      <c r="H2" s="310"/>
      <c r="I2" s="310"/>
      <c r="J2" s="310"/>
      <c r="K2" s="310"/>
      <c r="L2" s="355"/>
      <c r="M2" s="15"/>
      <c r="N2" s="15"/>
      <c r="O2" s="15"/>
      <c r="P2" s="15"/>
      <c r="Q2" s="15"/>
      <c r="R2" s="15"/>
      <c r="S2" s="15"/>
    </row>
    <row r="3" spans="1:19" ht="18" customHeight="1">
      <c r="A3" s="356" t="str">
        <f>'[2]Application Cover'!A5:J5</f>
        <v>2016 Rebate Application</v>
      </c>
      <c r="B3" s="356"/>
      <c r="C3" s="356"/>
      <c r="D3" s="356"/>
      <c r="E3" s="356"/>
      <c r="F3" s="356"/>
      <c r="G3" s="356"/>
      <c r="H3" s="356"/>
      <c r="I3" s="356"/>
      <c r="J3" s="356"/>
      <c r="K3" s="356"/>
      <c r="L3" s="357"/>
      <c r="M3" s="15"/>
      <c r="N3" s="15"/>
      <c r="O3" s="15"/>
      <c r="P3" s="15"/>
      <c r="Q3" s="15"/>
      <c r="R3" s="15"/>
      <c r="S3" s="15"/>
    </row>
    <row r="4" spans="1:19" ht="18" customHeight="1">
      <c r="A4" s="358" t="str">
        <f>'[2]Application Cover'!A6:J6</f>
        <v>(COOPERATIVE), Address, Phone</v>
      </c>
      <c r="B4" s="358"/>
      <c r="C4" s="358"/>
      <c r="D4" s="358"/>
      <c r="E4" s="358"/>
      <c r="F4" s="358"/>
      <c r="G4" s="358"/>
      <c r="H4" s="358"/>
      <c r="I4" s="358"/>
      <c r="J4" s="358"/>
      <c r="K4" s="358"/>
      <c r="L4" s="359"/>
      <c r="M4" s="15"/>
      <c r="N4" s="15"/>
      <c r="O4" s="15"/>
      <c r="P4" s="15"/>
      <c r="Q4" s="15"/>
      <c r="R4" s="15"/>
      <c r="S4" s="15"/>
    </row>
    <row r="5" spans="1:19">
      <c r="A5" s="312"/>
      <c r="B5" s="312"/>
      <c r="C5" s="312"/>
      <c r="D5" s="312"/>
      <c r="E5" s="312"/>
      <c r="F5" s="312"/>
      <c r="G5" s="312"/>
      <c r="H5" s="312"/>
      <c r="I5" s="312"/>
      <c r="J5" s="312"/>
      <c r="K5" s="312"/>
      <c r="L5" s="360"/>
      <c r="M5" s="15"/>
      <c r="N5" s="15"/>
      <c r="O5" s="15"/>
      <c r="P5" s="15"/>
      <c r="Q5" s="15"/>
      <c r="R5" s="15"/>
      <c r="S5" s="15"/>
    </row>
    <row r="6" spans="1:19">
      <c r="A6" s="22"/>
      <c r="B6" s="22"/>
      <c r="C6" s="22"/>
      <c r="D6" s="22"/>
      <c r="E6" s="22"/>
      <c r="F6" s="22"/>
      <c r="G6" s="22"/>
      <c r="H6" s="22"/>
      <c r="I6" s="22"/>
      <c r="J6" s="22"/>
      <c r="K6" s="22"/>
      <c r="L6" s="70"/>
    </row>
    <row r="7" spans="1:19">
      <c r="A7" s="20" t="s">
        <v>36</v>
      </c>
      <c r="B7" s="59"/>
      <c r="C7" s="351">
        <f>'[2]Application Cover'!C10</f>
        <v>0</v>
      </c>
      <c r="D7" s="351"/>
      <c r="E7" s="351"/>
      <c r="F7" s="351"/>
      <c r="G7" s="351"/>
      <c r="H7" s="351"/>
      <c r="I7" s="351"/>
      <c r="J7" s="351"/>
      <c r="K7" s="351"/>
      <c r="L7" s="352"/>
      <c r="M7" s="15"/>
      <c r="N7" s="15"/>
      <c r="O7" s="15"/>
      <c r="P7" s="15"/>
      <c r="Q7" s="15"/>
      <c r="R7" s="15"/>
      <c r="S7" s="15"/>
    </row>
    <row r="8" spans="1:19">
      <c r="A8" s="20"/>
      <c r="B8" s="59"/>
      <c r="C8" s="60"/>
      <c r="D8" s="60"/>
      <c r="E8" s="60"/>
      <c r="F8" s="60"/>
      <c r="G8" s="60"/>
      <c r="H8" s="60"/>
      <c r="I8" s="60"/>
      <c r="J8" s="60"/>
      <c r="K8" s="60"/>
      <c r="L8" s="71"/>
      <c r="M8" s="15"/>
      <c r="N8" s="15"/>
      <c r="O8" s="15"/>
      <c r="P8" s="15"/>
      <c r="Q8" s="15"/>
      <c r="R8" s="15"/>
      <c r="S8" s="15"/>
    </row>
    <row r="9" spans="1:19" ht="39" thickBot="1">
      <c r="A9" s="361" t="s">
        <v>71</v>
      </c>
      <c r="B9" s="362"/>
      <c r="C9" s="362"/>
      <c r="D9" s="362"/>
      <c r="E9" s="362"/>
      <c r="F9" s="362"/>
      <c r="G9" s="363"/>
      <c r="H9" s="72" t="s">
        <v>2</v>
      </c>
      <c r="I9" s="73" t="s">
        <v>102</v>
      </c>
      <c r="J9" s="74" t="s">
        <v>28</v>
      </c>
      <c r="K9" s="75" t="s">
        <v>23</v>
      </c>
      <c r="L9" s="76" t="s">
        <v>103</v>
      </c>
      <c r="M9" s="15"/>
      <c r="N9" s="15"/>
      <c r="O9" s="15"/>
      <c r="P9" s="15"/>
      <c r="Q9" s="15"/>
      <c r="R9" s="15"/>
      <c r="S9" s="15"/>
    </row>
    <row r="10" spans="1:19" ht="13.5" customHeight="1" thickTop="1">
      <c r="A10" s="364" t="s">
        <v>0</v>
      </c>
      <c r="B10" s="364"/>
      <c r="C10" s="77" t="s">
        <v>47</v>
      </c>
      <c r="D10" s="365" t="s">
        <v>48</v>
      </c>
      <c r="E10" s="365"/>
      <c r="F10" s="365"/>
      <c r="G10" s="365"/>
      <c r="H10" s="78" t="e">
        <f>#REF!</f>
        <v>#REF!</v>
      </c>
      <c r="I10" s="79">
        <v>2.3E-2</v>
      </c>
      <c r="J10" s="80" t="e">
        <f t="shared" ref="J10:J44" si="0">H10*I10</f>
        <v>#REF!</v>
      </c>
      <c r="K10" s="81" t="e">
        <f>#REF!</f>
        <v>#REF!</v>
      </c>
      <c r="L10" s="82" t="e">
        <f t="shared" ref="L10:L24" si="1">J10*K10</f>
        <v>#REF!</v>
      </c>
      <c r="M10" s="15"/>
      <c r="N10" s="15"/>
      <c r="O10" s="15"/>
      <c r="P10" s="15"/>
      <c r="Q10" s="15"/>
      <c r="R10" s="15"/>
      <c r="S10" s="15"/>
    </row>
    <row r="11" spans="1:19" ht="13.5" customHeight="1">
      <c r="A11" s="364" t="s">
        <v>0</v>
      </c>
      <c r="B11" s="364"/>
      <c r="C11" s="83" t="s">
        <v>49</v>
      </c>
      <c r="D11" s="365"/>
      <c r="E11" s="365"/>
      <c r="F11" s="365"/>
      <c r="G11" s="365"/>
      <c r="H11" s="78" t="e">
        <f>#REF!</f>
        <v>#REF!</v>
      </c>
      <c r="I11" s="84">
        <v>3.5999999999999997E-2</v>
      </c>
      <c r="J11" s="85" t="e">
        <f t="shared" si="0"/>
        <v>#REF!</v>
      </c>
      <c r="K11" s="81" t="e">
        <f>#REF!</f>
        <v>#REF!</v>
      </c>
      <c r="L11" s="82" t="e">
        <f t="shared" si="1"/>
        <v>#REF!</v>
      </c>
      <c r="M11" s="15"/>
      <c r="N11" s="15"/>
      <c r="O11" s="15"/>
      <c r="P11" s="15"/>
      <c r="Q11" s="15"/>
      <c r="R11" s="15"/>
      <c r="S11" s="15"/>
    </row>
    <row r="12" spans="1:19" ht="13.5" customHeight="1">
      <c r="A12" s="364" t="s">
        <v>0</v>
      </c>
      <c r="B12" s="364"/>
      <c r="C12" s="83" t="s">
        <v>50</v>
      </c>
      <c r="D12" s="365"/>
      <c r="E12" s="365"/>
      <c r="F12" s="365"/>
      <c r="G12" s="365"/>
      <c r="H12" s="78" t="e">
        <f>#REF!</f>
        <v>#REF!</v>
      </c>
      <c r="I12" s="84">
        <v>7.1999999999999995E-2</v>
      </c>
      <c r="J12" s="85" t="e">
        <f t="shared" si="0"/>
        <v>#REF!</v>
      </c>
      <c r="K12" s="81" t="e">
        <f>#REF!</f>
        <v>#REF!</v>
      </c>
      <c r="L12" s="82" t="e">
        <f t="shared" si="1"/>
        <v>#REF!</v>
      </c>
      <c r="M12" s="15"/>
      <c r="N12" s="15"/>
      <c r="O12" s="15"/>
      <c r="P12" s="15"/>
      <c r="Q12" s="15"/>
      <c r="R12" s="15"/>
      <c r="S12" s="15"/>
    </row>
    <row r="13" spans="1:19" ht="13.5" customHeight="1">
      <c r="A13" s="364" t="s">
        <v>0</v>
      </c>
      <c r="B13" s="364"/>
      <c r="C13" s="83" t="s">
        <v>51</v>
      </c>
      <c r="D13" s="365"/>
      <c r="E13" s="365"/>
      <c r="F13" s="365"/>
      <c r="G13" s="365"/>
      <c r="H13" s="78" t="e">
        <f>#REF!</f>
        <v>#REF!</v>
      </c>
      <c r="I13" s="84">
        <v>0.11700000000000001</v>
      </c>
      <c r="J13" s="85" t="e">
        <f t="shared" si="0"/>
        <v>#REF!</v>
      </c>
      <c r="K13" s="81" t="e">
        <f>#REF!</f>
        <v>#REF!</v>
      </c>
      <c r="L13" s="82" t="e">
        <f t="shared" si="1"/>
        <v>#REF!</v>
      </c>
      <c r="M13" s="15"/>
      <c r="N13" s="15"/>
      <c r="O13" s="15"/>
      <c r="P13" s="15"/>
      <c r="Q13" s="15"/>
      <c r="R13" s="15"/>
      <c r="S13" s="15"/>
    </row>
    <row r="14" spans="1:19" ht="13.5" customHeight="1">
      <c r="A14" s="364" t="s">
        <v>91</v>
      </c>
      <c r="B14" s="364"/>
      <c r="C14" s="83" t="s">
        <v>52</v>
      </c>
      <c r="D14" s="366" t="s">
        <v>53</v>
      </c>
      <c r="E14" s="366"/>
      <c r="F14" s="366"/>
      <c r="G14" s="366"/>
      <c r="H14" s="78" t="e">
        <f>#REF!</f>
        <v>#REF!</v>
      </c>
      <c r="I14" s="84">
        <v>1.6E-2</v>
      </c>
      <c r="J14" s="85" t="e">
        <f t="shared" si="0"/>
        <v>#REF!</v>
      </c>
      <c r="K14" s="81" t="e">
        <f>#REF!</f>
        <v>#REF!</v>
      </c>
      <c r="L14" s="82" t="e">
        <f t="shared" si="1"/>
        <v>#REF!</v>
      </c>
      <c r="M14" s="15"/>
      <c r="N14" s="15"/>
      <c r="O14" s="15"/>
      <c r="P14" s="15"/>
      <c r="Q14" s="15"/>
      <c r="R14" s="15"/>
      <c r="S14" s="15"/>
    </row>
    <row r="15" spans="1:19" ht="13.5" customHeight="1">
      <c r="A15" s="364" t="s">
        <v>91</v>
      </c>
      <c r="B15" s="364"/>
      <c r="C15" s="83" t="s">
        <v>54</v>
      </c>
      <c r="D15" s="366" t="s">
        <v>53</v>
      </c>
      <c r="E15" s="366"/>
      <c r="F15" s="366"/>
      <c r="G15" s="366"/>
      <c r="H15" s="78" t="e">
        <f>#REF!</f>
        <v>#REF!</v>
      </c>
      <c r="I15" s="84">
        <v>3.5999999999999997E-2</v>
      </c>
      <c r="J15" s="85" t="e">
        <f t="shared" si="0"/>
        <v>#REF!</v>
      </c>
      <c r="K15" s="81" t="e">
        <f>#REF!</f>
        <v>#REF!</v>
      </c>
      <c r="L15" s="82" t="e">
        <f t="shared" si="1"/>
        <v>#REF!</v>
      </c>
      <c r="M15" s="15"/>
      <c r="N15" s="15"/>
      <c r="O15" s="15"/>
      <c r="P15" s="15"/>
      <c r="Q15" s="15"/>
      <c r="R15" s="15"/>
      <c r="S15" s="15"/>
    </row>
    <row r="16" spans="1:19" ht="13.5" customHeight="1">
      <c r="A16" s="364" t="s">
        <v>55</v>
      </c>
      <c r="B16" s="364"/>
      <c r="C16" s="86" t="s">
        <v>61</v>
      </c>
      <c r="D16" s="366" t="s">
        <v>56</v>
      </c>
      <c r="E16" s="366"/>
      <c r="F16" s="366"/>
      <c r="G16" s="366"/>
      <c r="H16" s="78" t="e">
        <f>#REF!</f>
        <v>#REF!</v>
      </c>
      <c r="I16" s="84">
        <v>7.0000000000000007E-2</v>
      </c>
      <c r="J16" s="85" t="e">
        <f t="shared" si="0"/>
        <v>#REF!</v>
      </c>
      <c r="K16" s="81" t="e">
        <f>#REF!</f>
        <v>#REF!</v>
      </c>
      <c r="L16" s="82" t="e">
        <f t="shared" si="1"/>
        <v>#REF!</v>
      </c>
      <c r="M16" s="15"/>
      <c r="N16" s="15"/>
      <c r="O16" s="15"/>
      <c r="P16" s="15"/>
      <c r="Q16" s="15"/>
      <c r="R16" s="15"/>
      <c r="S16" s="15"/>
    </row>
    <row r="17" spans="1:19" ht="13.5" customHeight="1">
      <c r="A17" s="364" t="s">
        <v>57</v>
      </c>
      <c r="B17" s="364"/>
      <c r="C17" s="83" t="s">
        <v>58</v>
      </c>
      <c r="D17" s="365" t="s">
        <v>104</v>
      </c>
      <c r="E17" s="365"/>
      <c r="F17" s="365"/>
      <c r="G17" s="365"/>
      <c r="H17" s="78" t="e">
        <f>#REF!</f>
        <v>#REF!</v>
      </c>
      <c r="I17" s="79">
        <v>0.09</v>
      </c>
      <c r="J17" s="80" t="e">
        <f t="shared" si="0"/>
        <v>#REF!</v>
      </c>
      <c r="K17" s="81" t="e">
        <f>#REF!</f>
        <v>#REF!</v>
      </c>
      <c r="L17" s="82" t="e">
        <f t="shared" si="1"/>
        <v>#REF!</v>
      </c>
      <c r="M17" s="15"/>
      <c r="N17" s="15"/>
      <c r="O17" s="15"/>
      <c r="P17" s="15"/>
      <c r="Q17" s="15"/>
      <c r="R17" s="15"/>
      <c r="S17" s="15"/>
    </row>
    <row r="18" spans="1:19" ht="13.5" customHeight="1">
      <c r="A18" s="364" t="s">
        <v>57</v>
      </c>
      <c r="B18" s="364"/>
      <c r="C18" s="87" t="s">
        <v>59</v>
      </c>
      <c r="D18" s="365"/>
      <c r="E18" s="365"/>
      <c r="F18" s="365"/>
      <c r="G18" s="365"/>
      <c r="H18" s="78" t="e">
        <f>#REF!</f>
        <v>#REF!</v>
      </c>
      <c r="I18" s="84">
        <v>0.13300000000000001</v>
      </c>
      <c r="J18" s="85" t="e">
        <f t="shared" si="0"/>
        <v>#REF!</v>
      </c>
      <c r="K18" s="81" t="e">
        <f>#REF!</f>
        <v>#REF!</v>
      </c>
      <c r="L18" s="82" t="e">
        <f t="shared" si="1"/>
        <v>#REF!</v>
      </c>
      <c r="M18" s="15"/>
      <c r="N18" s="15"/>
      <c r="O18" s="15"/>
      <c r="P18" s="15"/>
      <c r="Q18" s="15"/>
      <c r="R18" s="15"/>
      <c r="S18" s="15"/>
    </row>
    <row r="19" spans="1:19" ht="13.5" customHeight="1">
      <c r="A19" s="364" t="s">
        <v>57</v>
      </c>
      <c r="B19" s="364"/>
      <c r="C19" s="87" t="s">
        <v>60</v>
      </c>
      <c r="D19" s="365"/>
      <c r="E19" s="365"/>
      <c r="F19" s="365"/>
      <c r="G19" s="365"/>
      <c r="H19" s="78" t="e">
        <f>#REF!</f>
        <v>#REF!</v>
      </c>
      <c r="I19" s="84">
        <v>0.221</v>
      </c>
      <c r="J19" s="85" t="e">
        <f t="shared" si="0"/>
        <v>#REF!</v>
      </c>
      <c r="K19" s="81" t="e">
        <f>#REF!</f>
        <v>#REF!</v>
      </c>
      <c r="L19" s="82" t="e">
        <f t="shared" si="1"/>
        <v>#REF!</v>
      </c>
      <c r="M19" s="15"/>
      <c r="N19" s="15"/>
      <c r="O19" s="15"/>
      <c r="P19" s="15"/>
      <c r="Q19" s="15"/>
      <c r="R19" s="15"/>
      <c r="S19" s="15"/>
    </row>
    <row r="20" spans="1:19" ht="13.5" customHeight="1">
      <c r="A20" s="364" t="s">
        <v>57</v>
      </c>
      <c r="B20" s="364"/>
      <c r="C20" s="88">
        <v>40</v>
      </c>
      <c r="D20" s="366" t="s">
        <v>105</v>
      </c>
      <c r="E20" s="366"/>
      <c r="F20" s="366"/>
      <c r="G20" s="366"/>
      <c r="H20" s="78" t="e">
        <f>#REF!</f>
        <v>#REF!</v>
      </c>
      <c r="I20" s="84">
        <v>0.122</v>
      </c>
      <c r="J20" s="85" t="e">
        <f t="shared" si="0"/>
        <v>#REF!</v>
      </c>
      <c r="K20" s="81" t="e">
        <f>#REF!</f>
        <v>#REF!</v>
      </c>
      <c r="L20" s="82" t="e">
        <f t="shared" si="1"/>
        <v>#REF!</v>
      </c>
      <c r="M20" s="15"/>
      <c r="N20" s="15"/>
      <c r="O20" s="15"/>
      <c r="P20" s="15"/>
      <c r="Q20" s="15"/>
      <c r="R20" s="15"/>
      <c r="S20" s="15"/>
    </row>
    <row r="21" spans="1:19" ht="13.5" customHeight="1">
      <c r="A21" s="364" t="s">
        <v>57</v>
      </c>
      <c r="B21" s="364"/>
      <c r="C21" s="89" t="s">
        <v>106</v>
      </c>
      <c r="D21" s="366" t="s">
        <v>107</v>
      </c>
      <c r="E21" s="366"/>
      <c r="F21" s="366"/>
      <c r="G21" s="366"/>
      <c r="H21" s="78" t="e">
        <f>#REF!</f>
        <v>#REF!</v>
      </c>
      <c r="I21" s="84">
        <v>0.21</v>
      </c>
      <c r="J21" s="85" t="e">
        <f t="shared" si="0"/>
        <v>#REF!</v>
      </c>
      <c r="K21" s="81" t="e">
        <f>#REF!</f>
        <v>#REF!</v>
      </c>
      <c r="L21" s="82" t="e">
        <f t="shared" si="1"/>
        <v>#REF!</v>
      </c>
      <c r="M21" s="15"/>
      <c r="N21" s="15"/>
      <c r="O21" s="15"/>
      <c r="P21" s="15"/>
      <c r="Q21" s="15"/>
      <c r="R21" s="15"/>
      <c r="S21" s="15"/>
    </row>
    <row r="22" spans="1:19" ht="13.5" customHeight="1">
      <c r="A22" s="364" t="s">
        <v>57</v>
      </c>
      <c r="B22" s="364"/>
      <c r="C22" s="89" t="s">
        <v>108</v>
      </c>
      <c r="D22" s="366" t="s">
        <v>109</v>
      </c>
      <c r="E22" s="366"/>
      <c r="F22" s="366"/>
      <c r="G22" s="366"/>
      <c r="H22" s="78" t="e">
        <f>#REF!</f>
        <v>#REF!</v>
      </c>
      <c r="I22" s="84">
        <v>0.35199999999999998</v>
      </c>
      <c r="J22" s="85" t="e">
        <f t="shared" si="0"/>
        <v>#REF!</v>
      </c>
      <c r="K22" s="81" t="e">
        <f>#REF!</f>
        <v>#REF!</v>
      </c>
      <c r="L22" s="82" t="e">
        <f t="shared" si="1"/>
        <v>#REF!</v>
      </c>
      <c r="M22" s="15"/>
      <c r="N22" s="15"/>
      <c r="O22" s="15"/>
      <c r="P22" s="15"/>
      <c r="Q22" s="15"/>
      <c r="R22" s="15"/>
      <c r="S22" s="15"/>
    </row>
    <row r="23" spans="1:19" ht="13.5" customHeight="1">
      <c r="A23" s="364" t="s">
        <v>57</v>
      </c>
      <c r="B23" s="364"/>
      <c r="C23" s="90" t="s">
        <v>110</v>
      </c>
      <c r="D23" s="366" t="s">
        <v>109</v>
      </c>
      <c r="E23" s="366"/>
      <c r="F23" s="366"/>
      <c r="G23" s="366"/>
      <c r="H23" s="78" t="e">
        <f>#REF!</f>
        <v>#REF!</v>
      </c>
      <c r="I23" s="84">
        <v>0.56200000000000006</v>
      </c>
      <c r="J23" s="85" t="e">
        <f t="shared" si="0"/>
        <v>#REF!</v>
      </c>
      <c r="K23" s="81" t="e">
        <f>#REF!</f>
        <v>#REF!</v>
      </c>
      <c r="L23" s="82" t="e">
        <f t="shared" si="1"/>
        <v>#REF!</v>
      </c>
      <c r="M23" s="82"/>
      <c r="N23" s="15"/>
      <c r="O23" s="15"/>
      <c r="P23" s="15"/>
      <c r="Q23" s="15"/>
      <c r="R23" s="15"/>
      <c r="S23" s="15"/>
    </row>
    <row r="24" spans="1:19" ht="13.5" customHeight="1" thickBot="1">
      <c r="A24" s="364" t="s">
        <v>57</v>
      </c>
      <c r="B24" s="364"/>
      <c r="C24" s="90" t="s">
        <v>111</v>
      </c>
      <c r="D24" s="366" t="s">
        <v>109</v>
      </c>
      <c r="E24" s="366"/>
      <c r="F24" s="366"/>
      <c r="G24" s="366"/>
      <c r="H24" s="78" t="e">
        <f>#REF!</f>
        <v>#REF!</v>
      </c>
      <c r="I24" s="84">
        <v>0.78700000000000003</v>
      </c>
      <c r="J24" s="85" t="e">
        <f t="shared" si="0"/>
        <v>#REF!</v>
      </c>
      <c r="K24" s="81" t="e">
        <f>#REF!</f>
        <v>#REF!</v>
      </c>
      <c r="L24" s="82" t="e">
        <f t="shared" si="1"/>
        <v>#REF!</v>
      </c>
      <c r="M24" s="91"/>
      <c r="N24" s="15"/>
      <c r="O24" s="15"/>
      <c r="P24" s="15"/>
      <c r="Q24" s="15"/>
      <c r="R24" s="15"/>
      <c r="S24" s="15"/>
    </row>
    <row r="25" spans="1:19" ht="13.5" thickTop="1">
      <c r="A25" s="367" t="s">
        <v>72</v>
      </c>
      <c r="B25" s="368"/>
      <c r="C25" s="369"/>
      <c r="D25" s="373" t="s">
        <v>92</v>
      </c>
      <c r="E25" s="374"/>
      <c r="F25" s="377" t="s">
        <v>74</v>
      </c>
      <c r="G25" s="378"/>
      <c r="H25" s="92" t="e">
        <f>#REF!</f>
        <v>#REF!</v>
      </c>
      <c r="I25" s="93">
        <v>0.06</v>
      </c>
      <c r="J25" s="94" t="e">
        <f t="shared" si="0"/>
        <v>#REF!</v>
      </c>
      <c r="K25" s="95" t="e">
        <f>#REF!</f>
        <v>#REF!</v>
      </c>
      <c r="L25" s="82" t="e">
        <f>J25*K25</f>
        <v>#REF!</v>
      </c>
      <c r="M25" s="15"/>
      <c r="N25" s="15"/>
      <c r="O25" s="15"/>
      <c r="P25" s="15"/>
      <c r="Q25" s="15"/>
      <c r="R25" s="15"/>
      <c r="S25" s="15"/>
    </row>
    <row r="26" spans="1:19" ht="13.5" thickBot="1">
      <c r="A26" s="370"/>
      <c r="B26" s="371"/>
      <c r="C26" s="372"/>
      <c r="D26" s="375"/>
      <c r="E26" s="376"/>
      <c r="F26" s="379" t="s">
        <v>75</v>
      </c>
      <c r="G26" s="380"/>
      <c r="H26" s="96" t="e">
        <f>#REF!</f>
        <v>#REF!</v>
      </c>
      <c r="I26" s="97">
        <v>4.4999999999999998E-2</v>
      </c>
      <c r="J26" s="98" t="e">
        <f t="shared" si="0"/>
        <v>#REF!</v>
      </c>
      <c r="K26" s="99" t="e">
        <f>#REF!</f>
        <v>#REF!</v>
      </c>
      <c r="L26" s="82" t="e">
        <f t="shared" ref="L26:L51" si="2">J26*K26</f>
        <v>#REF!</v>
      </c>
      <c r="M26" s="15"/>
      <c r="N26" s="15"/>
      <c r="O26" s="15"/>
      <c r="P26" s="15"/>
      <c r="Q26" s="15"/>
      <c r="R26" s="15"/>
      <c r="S26" s="15"/>
    </row>
    <row r="27" spans="1:19" ht="13.5" thickTop="1">
      <c r="A27" s="367" t="s">
        <v>93</v>
      </c>
      <c r="B27" s="368"/>
      <c r="C27" s="369"/>
      <c r="D27" s="373" t="s">
        <v>73</v>
      </c>
      <c r="E27" s="374"/>
      <c r="F27" s="377" t="s">
        <v>74</v>
      </c>
      <c r="G27" s="378"/>
      <c r="H27" s="100" t="e">
        <f>#REF!</f>
        <v>#REF!</v>
      </c>
      <c r="I27" s="93">
        <v>5.8999999999999997E-2</v>
      </c>
      <c r="J27" s="94" t="e">
        <f t="shared" si="0"/>
        <v>#REF!</v>
      </c>
      <c r="K27" s="95" t="e">
        <f>#REF!</f>
        <v>#REF!</v>
      </c>
      <c r="L27" s="82" t="e">
        <f t="shared" si="2"/>
        <v>#REF!</v>
      </c>
      <c r="M27" s="15"/>
      <c r="N27" s="15"/>
      <c r="O27" s="15"/>
      <c r="P27" s="15"/>
      <c r="Q27" s="15"/>
      <c r="R27" s="15"/>
      <c r="S27" s="15"/>
    </row>
    <row r="28" spans="1:19">
      <c r="A28" s="381"/>
      <c r="B28" s="382"/>
      <c r="C28" s="383"/>
      <c r="D28" s="384"/>
      <c r="E28" s="385"/>
      <c r="F28" s="386" t="s">
        <v>75</v>
      </c>
      <c r="G28" s="387"/>
      <c r="H28" s="101" t="e">
        <f>#REF!</f>
        <v>#REF!</v>
      </c>
      <c r="I28" s="102">
        <v>2.5999999999999999E-2</v>
      </c>
      <c r="J28" s="103" t="e">
        <f t="shared" si="0"/>
        <v>#REF!</v>
      </c>
      <c r="K28" s="104" t="e">
        <f>#REF!</f>
        <v>#REF!</v>
      </c>
      <c r="L28" s="82" t="e">
        <f t="shared" si="2"/>
        <v>#REF!</v>
      </c>
      <c r="M28" s="15"/>
      <c r="N28" s="15"/>
      <c r="O28" s="15"/>
      <c r="P28" s="15"/>
      <c r="Q28" s="15"/>
      <c r="R28" s="15"/>
      <c r="S28" s="15"/>
    </row>
    <row r="29" spans="1:19">
      <c r="A29" s="381"/>
      <c r="B29" s="382"/>
      <c r="C29" s="383"/>
      <c r="D29" s="388" t="s">
        <v>94</v>
      </c>
      <c r="E29" s="389"/>
      <c r="F29" s="386" t="s">
        <v>76</v>
      </c>
      <c r="G29" s="387"/>
      <c r="H29" s="105" t="e">
        <f>#REF!</f>
        <v>#REF!</v>
      </c>
      <c r="I29" s="106">
        <v>6.4000000000000001E-2</v>
      </c>
      <c r="J29" s="103" t="e">
        <f t="shared" si="0"/>
        <v>#REF!</v>
      </c>
      <c r="K29" s="104" t="e">
        <f>#REF!</f>
        <v>#REF!</v>
      </c>
      <c r="L29" s="82" t="e">
        <f t="shared" si="2"/>
        <v>#REF!</v>
      </c>
      <c r="M29" s="15"/>
      <c r="N29" s="15"/>
      <c r="O29" s="15"/>
      <c r="P29" s="15"/>
      <c r="Q29" s="15"/>
      <c r="R29" s="15"/>
      <c r="S29" s="15"/>
    </row>
    <row r="30" spans="1:19" ht="13.5" thickBot="1">
      <c r="A30" s="370"/>
      <c r="B30" s="371"/>
      <c r="C30" s="372"/>
      <c r="D30" s="375"/>
      <c r="E30" s="376"/>
      <c r="F30" s="379" t="s">
        <v>77</v>
      </c>
      <c r="G30" s="380"/>
      <c r="H30" s="107" t="e">
        <f>#REF!</f>
        <v>#REF!</v>
      </c>
      <c r="I30" s="97">
        <v>4.3999999999999997E-2</v>
      </c>
      <c r="J30" s="98" t="e">
        <f t="shared" si="0"/>
        <v>#REF!</v>
      </c>
      <c r="K30" s="99" t="e">
        <f>#REF!</f>
        <v>#REF!</v>
      </c>
      <c r="L30" s="82" t="e">
        <f t="shared" si="2"/>
        <v>#REF!</v>
      </c>
      <c r="M30" s="15"/>
      <c r="N30" s="15"/>
      <c r="O30" s="15"/>
      <c r="P30" s="15"/>
      <c r="Q30" s="15"/>
      <c r="R30" s="15"/>
      <c r="S30" s="15"/>
    </row>
    <row r="31" spans="1:19" ht="14.25" thickTop="1" thickBot="1">
      <c r="A31" s="399" t="s">
        <v>78</v>
      </c>
      <c r="B31" s="400"/>
      <c r="C31" s="401"/>
      <c r="D31" s="402" t="s">
        <v>95</v>
      </c>
      <c r="E31" s="403"/>
      <c r="F31" s="402" t="s">
        <v>77</v>
      </c>
      <c r="G31" s="403"/>
      <c r="H31" s="108" t="e">
        <f>#REF!</f>
        <v>#REF!</v>
      </c>
      <c r="I31" s="109">
        <v>4.0000000000000001E-3</v>
      </c>
      <c r="J31" s="110" t="e">
        <f t="shared" si="0"/>
        <v>#REF!</v>
      </c>
      <c r="K31" s="111" t="e">
        <f>#REF!</f>
        <v>#REF!</v>
      </c>
      <c r="L31" s="82" t="e">
        <f t="shared" si="2"/>
        <v>#REF!</v>
      </c>
      <c r="M31" s="15"/>
      <c r="N31" s="15"/>
      <c r="O31" s="15"/>
      <c r="P31" s="15"/>
      <c r="Q31" s="15"/>
      <c r="R31" s="15"/>
      <c r="S31" s="15"/>
    </row>
    <row r="32" spans="1:19" ht="14.25" thickTop="1" thickBot="1">
      <c r="A32" s="404" t="s">
        <v>96</v>
      </c>
      <c r="B32" s="404"/>
      <c r="C32" s="404"/>
      <c r="D32" s="405" t="s">
        <v>97</v>
      </c>
      <c r="E32" s="405"/>
      <c r="F32" s="405" t="s">
        <v>98</v>
      </c>
      <c r="G32" s="406"/>
      <c r="H32" s="108" t="e">
        <f>#REF!</f>
        <v>#REF!</v>
      </c>
      <c r="I32" s="112">
        <v>0.2</v>
      </c>
      <c r="J32" s="110" t="e">
        <f t="shared" si="0"/>
        <v>#REF!</v>
      </c>
      <c r="K32" s="111" t="e">
        <f>#REF!</f>
        <v>#REF!</v>
      </c>
      <c r="L32" s="82" t="e">
        <f t="shared" si="2"/>
        <v>#REF!</v>
      </c>
      <c r="M32" s="15"/>
      <c r="N32" s="15"/>
      <c r="O32" s="15"/>
      <c r="P32" s="15"/>
      <c r="Q32" s="15"/>
      <c r="R32" s="15"/>
      <c r="S32" s="15"/>
    </row>
    <row r="33" spans="1:19" ht="13.5" thickTop="1">
      <c r="A33" s="367" t="s">
        <v>99</v>
      </c>
      <c r="B33" s="407"/>
      <c r="C33" s="408"/>
      <c r="D33" s="377" t="s">
        <v>100</v>
      </c>
      <c r="E33" s="378"/>
      <c r="F33" s="377" t="s">
        <v>98</v>
      </c>
      <c r="G33" s="412"/>
      <c r="H33" s="100" t="e">
        <f>#REF!</f>
        <v>#REF!</v>
      </c>
      <c r="I33" s="93">
        <v>0.1</v>
      </c>
      <c r="J33" s="94" t="e">
        <f t="shared" si="0"/>
        <v>#REF!</v>
      </c>
      <c r="K33" s="95" t="e">
        <f>#REF!</f>
        <v>#REF!</v>
      </c>
      <c r="L33" s="82" t="e">
        <f t="shared" si="2"/>
        <v>#REF!</v>
      </c>
      <c r="M33" s="15"/>
      <c r="N33" s="15"/>
      <c r="O33" s="15"/>
      <c r="P33" s="15"/>
      <c r="Q33" s="15"/>
      <c r="R33" s="15"/>
      <c r="S33" s="15"/>
    </row>
    <row r="34" spans="1:19" ht="13.5" thickBot="1">
      <c r="A34" s="409"/>
      <c r="B34" s="410"/>
      <c r="C34" s="411"/>
      <c r="D34" s="375" t="s">
        <v>92</v>
      </c>
      <c r="E34" s="376"/>
      <c r="F34" s="413" t="s">
        <v>101</v>
      </c>
      <c r="G34" s="375"/>
      <c r="H34" s="96" t="e">
        <f>#REF!</f>
        <v>#REF!</v>
      </c>
      <c r="I34" s="97">
        <v>0.125</v>
      </c>
      <c r="J34" s="98" t="e">
        <f t="shared" si="0"/>
        <v>#REF!</v>
      </c>
      <c r="K34" s="99" t="e">
        <f>#REF!</f>
        <v>#REF!</v>
      </c>
      <c r="L34" s="82" t="e">
        <f t="shared" si="2"/>
        <v>#REF!</v>
      </c>
      <c r="M34" s="15"/>
      <c r="N34" s="15"/>
      <c r="O34" s="15"/>
      <c r="P34" s="15"/>
      <c r="Q34" s="15"/>
      <c r="R34" s="15"/>
      <c r="S34" s="15"/>
    </row>
    <row r="35" spans="1:19" ht="13.5" thickTop="1">
      <c r="A35" s="367" t="s">
        <v>112</v>
      </c>
      <c r="B35" s="368"/>
      <c r="C35" s="369"/>
      <c r="D35" s="390" t="s">
        <v>79</v>
      </c>
      <c r="E35" s="391"/>
      <c r="F35" s="391"/>
      <c r="G35" s="392"/>
      <c r="H35" s="100" t="e">
        <f>#REF!</f>
        <v>#REF!</v>
      </c>
      <c r="I35" s="93">
        <v>0.17399999999999999</v>
      </c>
      <c r="J35" s="94" t="e">
        <f t="shared" si="0"/>
        <v>#REF!</v>
      </c>
      <c r="K35" s="95" t="e">
        <f>#REF!</f>
        <v>#REF!</v>
      </c>
      <c r="L35" s="82" t="e">
        <f t="shared" si="2"/>
        <v>#REF!</v>
      </c>
      <c r="M35" s="15"/>
      <c r="N35" s="15"/>
      <c r="O35" s="15"/>
      <c r="P35" s="15"/>
      <c r="Q35" s="15"/>
      <c r="R35" s="15"/>
      <c r="S35" s="15"/>
    </row>
    <row r="36" spans="1:19">
      <c r="A36" s="381"/>
      <c r="B36" s="382"/>
      <c r="C36" s="383"/>
      <c r="D36" s="393" t="s">
        <v>80</v>
      </c>
      <c r="E36" s="394"/>
      <c r="F36" s="394"/>
      <c r="G36" s="395"/>
      <c r="H36" s="101" t="e">
        <f>#REF!</f>
        <v>#REF!</v>
      </c>
      <c r="I36" s="102">
        <v>3.9E-2</v>
      </c>
      <c r="J36" s="103" t="e">
        <f t="shared" si="0"/>
        <v>#REF!</v>
      </c>
      <c r="K36" s="104" t="e">
        <f>#REF!</f>
        <v>#REF!</v>
      </c>
      <c r="L36" s="82" t="e">
        <f t="shared" si="2"/>
        <v>#REF!</v>
      </c>
      <c r="M36" s="15"/>
      <c r="N36" s="15"/>
      <c r="O36" s="15"/>
      <c r="P36" s="15"/>
      <c r="Q36" s="15"/>
      <c r="R36" s="15"/>
      <c r="S36" s="15"/>
    </row>
    <row r="37" spans="1:19" ht="13.5" thickBot="1">
      <c r="A37" s="370"/>
      <c r="B37" s="371"/>
      <c r="C37" s="372"/>
      <c r="D37" s="396" t="s">
        <v>81</v>
      </c>
      <c r="E37" s="397"/>
      <c r="F37" s="397"/>
      <c r="G37" s="398"/>
      <c r="H37" s="107" t="e">
        <f>#REF!</f>
        <v>#REF!</v>
      </c>
      <c r="I37" s="97">
        <v>6.7000000000000004E-2</v>
      </c>
      <c r="J37" s="98" t="e">
        <f t="shared" si="0"/>
        <v>#REF!</v>
      </c>
      <c r="K37" s="99" t="e">
        <f>#REF!</f>
        <v>#REF!</v>
      </c>
      <c r="L37" s="82" t="e">
        <f t="shared" si="2"/>
        <v>#REF!</v>
      </c>
      <c r="M37" s="15"/>
      <c r="N37" s="15"/>
      <c r="O37" s="15"/>
      <c r="P37" s="15"/>
      <c r="Q37" s="15"/>
      <c r="R37" s="15"/>
      <c r="S37" s="15"/>
    </row>
    <row r="38" spans="1:19" ht="14.25" thickTop="1" thickBot="1">
      <c r="A38" s="399" t="s">
        <v>113</v>
      </c>
      <c r="B38" s="400"/>
      <c r="C38" s="401"/>
      <c r="D38" s="402" t="s">
        <v>84</v>
      </c>
      <c r="E38" s="418"/>
      <c r="F38" s="418"/>
      <c r="G38" s="403"/>
      <c r="H38" s="108" t="e">
        <f>#REF!</f>
        <v>#REF!</v>
      </c>
      <c r="I38" s="112">
        <v>0.11799999999999999</v>
      </c>
      <c r="J38" s="110" t="e">
        <f t="shared" si="0"/>
        <v>#REF!</v>
      </c>
      <c r="K38" s="111" t="e">
        <f>#REF!</f>
        <v>#REF!</v>
      </c>
      <c r="L38" s="82" t="e">
        <f t="shared" si="2"/>
        <v>#REF!</v>
      </c>
      <c r="M38" s="15"/>
      <c r="N38" s="15"/>
      <c r="O38" s="15"/>
      <c r="P38" s="15"/>
      <c r="Q38" s="15"/>
      <c r="R38" s="15"/>
      <c r="S38" s="15"/>
    </row>
    <row r="39" spans="1:19" ht="13.5" thickTop="1">
      <c r="A39" s="419" t="s">
        <v>85</v>
      </c>
      <c r="B39" s="368"/>
      <c r="C39" s="369"/>
      <c r="D39" s="421" t="s">
        <v>86</v>
      </c>
      <c r="E39" s="422"/>
      <c r="F39" s="422"/>
      <c r="G39" s="423"/>
      <c r="H39" s="100" t="e">
        <f>#REF!</f>
        <v>#REF!</v>
      </c>
      <c r="I39" s="93">
        <v>0.23400000000000001</v>
      </c>
      <c r="J39" s="94" t="e">
        <f t="shared" si="0"/>
        <v>#REF!</v>
      </c>
      <c r="K39" s="95" t="e">
        <f>#REF!</f>
        <v>#REF!</v>
      </c>
      <c r="L39" s="82" t="e">
        <f t="shared" si="2"/>
        <v>#REF!</v>
      </c>
      <c r="M39" s="15"/>
      <c r="N39" s="15"/>
      <c r="O39" s="15"/>
      <c r="P39" s="15"/>
      <c r="Q39" s="15"/>
      <c r="R39" s="15"/>
      <c r="S39" s="15"/>
    </row>
    <row r="40" spans="1:19">
      <c r="A40" s="420"/>
      <c r="B40" s="382"/>
      <c r="C40" s="383"/>
      <c r="D40" s="424" t="s">
        <v>87</v>
      </c>
      <c r="E40" s="424"/>
      <c r="F40" s="424"/>
      <c r="G40" s="424"/>
      <c r="H40" s="101" t="e">
        <f>#REF!</f>
        <v>#REF!</v>
      </c>
      <c r="I40" s="113">
        <v>0.105</v>
      </c>
      <c r="J40" s="103" t="e">
        <f t="shared" si="0"/>
        <v>#REF!</v>
      </c>
      <c r="K40" s="104" t="e">
        <f>#REF!</f>
        <v>#REF!</v>
      </c>
      <c r="L40" s="82" t="e">
        <f t="shared" si="2"/>
        <v>#REF!</v>
      </c>
      <c r="M40" s="15"/>
      <c r="N40" s="15"/>
      <c r="O40" s="15"/>
      <c r="P40" s="15"/>
      <c r="Q40" s="15"/>
      <c r="R40" s="15"/>
      <c r="S40" s="15"/>
    </row>
    <row r="41" spans="1:19">
      <c r="A41" s="420"/>
      <c r="B41" s="382"/>
      <c r="C41" s="383"/>
      <c r="D41" s="424" t="s">
        <v>88</v>
      </c>
      <c r="E41" s="424"/>
      <c r="F41" s="424"/>
      <c r="G41" s="424"/>
      <c r="H41" s="105" t="e">
        <f>#REF!</f>
        <v>#REF!</v>
      </c>
      <c r="I41" s="113">
        <v>0.05</v>
      </c>
      <c r="J41" s="103" t="e">
        <f t="shared" si="0"/>
        <v>#REF!</v>
      </c>
      <c r="K41" s="104" t="e">
        <f>#REF!</f>
        <v>#REF!</v>
      </c>
      <c r="L41" s="82" t="e">
        <f t="shared" si="2"/>
        <v>#REF!</v>
      </c>
      <c r="M41" s="15"/>
      <c r="N41" s="15"/>
      <c r="O41" s="15"/>
      <c r="P41" s="15"/>
      <c r="Q41" s="15"/>
      <c r="R41" s="15"/>
      <c r="S41" s="15"/>
    </row>
    <row r="42" spans="1:19" ht="13.5" thickBot="1">
      <c r="A42" s="420"/>
      <c r="B42" s="382"/>
      <c r="C42" s="383"/>
      <c r="D42" s="425" t="s">
        <v>89</v>
      </c>
      <c r="E42" s="426"/>
      <c r="F42" s="426"/>
      <c r="G42" s="427"/>
      <c r="H42" s="107" t="e">
        <f>#REF!</f>
        <v>#REF!</v>
      </c>
      <c r="I42" s="97">
        <v>3.5000000000000003E-2</v>
      </c>
      <c r="J42" s="98" t="e">
        <f t="shared" si="0"/>
        <v>#REF!</v>
      </c>
      <c r="K42" s="99" t="e">
        <f>#REF!</f>
        <v>#REF!</v>
      </c>
      <c r="L42" s="82" t="e">
        <f t="shared" si="2"/>
        <v>#REF!</v>
      </c>
      <c r="M42" s="15"/>
      <c r="N42" s="15"/>
      <c r="O42" s="15"/>
      <c r="P42" s="15"/>
      <c r="Q42" s="15"/>
      <c r="R42" s="15"/>
      <c r="S42" s="15"/>
    </row>
    <row r="43" spans="1:19" ht="13.5" thickTop="1">
      <c r="A43" s="367" t="s">
        <v>90</v>
      </c>
      <c r="B43" s="368"/>
      <c r="C43" s="369"/>
      <c r="D43" s="421" t="s">
        <v>82</v>
      </c>
      <c r="E43" s="422"/>
      <c r="F43" s="422"/>
      <c r="G43" s="423"/>
      <c r="H43" s="100" t="e">
        <f>#REF!</f>
        <v>#REF!</v>
      </c>
      <c r="I43" s="93">
        <v>0.08</v>
      </c>
      <c r="J43" s="94" t="e">
        <f t="shared" si="0"/>
        <v>#REF!</v>
      </c>
      <c r="K43" s="95" t="e">
        <f>#REF!</f>
        <v>#REF!</v>
      </c>
      <c r="L43" s="82" t="e">
        <f t="shared" si="2"/>
        <v>#REF!</v>
      </c>
      <c r="M43" s="15"/>
      <c r="N43" s="15"/>
      <c r="O43" s="15"/>
      <c r="P43" s="15"/>
      <c r="Q43" s="15"/>
      <c r="R43" s="15"/>
      <c r="S43" s="15"/>
    </row>
    <row r="44" spans="1:19">
      <c r="A44" s="381"/>
      <c r="B44" s="382"/>
      <c r="C44" s="383"/>
      <c r="D44" s="428" t="s">
        <v>83</v>
      </c>
      <c r="E44" s="429"/>
      <c r="F44" s="429"/>
      <c r="G44" s="430"/>
      <c r="H44" s="101" t="e">
        <f>#REF!</f>
        <v>#REF!</v>
      </c>
      <c r="I44" s="102">
        <v>0.06</v>
      </c>
      <c r="J44" s="103" t="e">
        <f t="shared" si="0"/>
        <v>#REF!</v>
      </c>
      <c r="K44" s="104" t="e">
        <f>#REF!</f>
        <v>#REF!</v>
      </c>
      <c r="L44" s="82" t="e">
        <f t="shared" si="2"/>
        <v>#REF!</v>
      </c>
      <c r="M44" s="15"/>
      <c r="N44" s="15"/>
      <c r="O44" s="15"/>
      <c r="P44" s="15"/>
      <c r="Q44" s="15"/>
      <c r="R44" s="15"/>
      <c r="S44" s="15"/>
    </row>
    <row r="45" spans="1:19" ht="13.5" thickBot="1">
      <c r="A45" s="381"/>
      <c r="B45" s="382"/>
      <c r="C45" s="383"/>
      <c r="D45" s="425" t="s">
        <v>84</v>
      </c>
      <c r="E45" s="426"/>
      <c r="F45" s="426"/>
      <c r="G45" s="427"/>
      <c r="H45" s="107" t="e">
        <f>#REF!</f>
        <v>#REF!</v>
      </c>
      <c r="I45" s="97">
        <v>0.04</v>
      </c>
      <c r="J45" s="98" t="e">
        <f>H45*I45</f>
        <v>#REF!</v>
      </c>
      <c r="K45" s="99" t="e">
        <f>#REF!</f>
        <v>#REF!</v>
      </c>
      <c r="L45" s="82" t="e">
        <f>J45*K45</f>
        <v>#REF!</v>
      </c>
      <c r="M45" s="15"/>
      <c r="N45" s="15"/>
      <c r="O45" s="15"/>
      <c r="P45" s="15"/>
      <c r="Q45" s="15"/>
      <c r="R45" s="15"/>
      <c r="S45" s="15"/>
    </row>
    <row r="46" spans="1:19" ht="14.25" thickTop="1" thickBot="1">
      <c r="A46" s="370"/>
      <c r="B46" s="371"/>
      <c r="C46" s="372"/>
      <c r="D46" s="431" t="s">
        <v>114</v>
      </c>
      <c r="E46" s="426"/>
      <c r="F46" s="426"/>
      <c r="G46" s="427"/>
      <c r="H46" s="107" t="e">
        <f>#REF!</f>
        <v>#REF!</v>
      </c>
      <c r="I46" s="97">
        <v>6.7000000000000004E-2</v>
      </c>
      <c r="J46" s="98" t="e">
        <f>H46*I46</f>
        <v>#REF!</v>
      </c>
      <c r="K46" s="99" t="e">
        <f>#REF!</f>
        <v>#REF!</v>
      </c>
      <c r="L46" s="114" t="e">
        <f>J46*K46</f>
        <v>#REF!</v>
      </c>
      <c r="M46" s="15"/>
      <c r="N46" s="15"/>
      <c r="O46" s="15"/>
      <c r="P46" s="15"/>
      <c r="Q46" s="15"/>
      <c r="R46" s="15"/>
      <c r="S46" s="15"/>
    </row>
    <row r="47" spans="1:19" ht="30" customHeight="1" thickTop="1" thickBot="1">
      <c r="A47" s="414" t="s">
        <v>67</v>
      </c>
      <c r="B47" s="415"/>
      <c r="C47" s="416"/>
      <c r="D47" s="417"/>
      <c r="E47" s="417"/>
      <c r="F47" s="417"/>
      <c r="G47" s="115"/>
      <c r="H47" s="116"/>
      <c r="I47" s="117"/>
      <c r="J47" s="118" t="s">
        <v>68</v>
      </c>
      <c r="K47" s="119" t="s">
        <v>69</v>
      </c>
      <c r="L47" s="120"/>
      <c r="M47" s="15"/>
      <c r="N47" s="15"/>
      <c r="O47" s="15"/>
      <c r="P47" s="15"/>
      <c r="Q47" s="15"/>
      <c r="R47" s="15"/>
      <c r="S47" s="15"/>
    </row>
    <row r="48" spans="1:19" ht="13.5" thickTop="1">
      <c r="A48" s="436" t="s">
        <v>65</v>
      </c>
      <c r="B48" s="437"/>
      <c r="C48" s="438"/>
      <c r="D48" s="445" t="s">
        <v>62</v>
      </c>
      <c r="E48" s="446"/>
      <c r="F48" s="446"/>
      <c r="G48" s="447"/>
      <c r="H48" s="121"/>
      <c r="I48" s="122"/>
      <c r="J48" s="123" t="e">
        <f>#REF!</f>
        <v>#REF!</v>
      </c>
      <c r="K48" s="124" t="e">
        <f>#REF!</f>
        <v>#REF!</v>
      </c>
      <c r="L48" s="125" t="e">
        <f t="shared" si="2"/>
        <v>#REF!</v>
      </c>
      <c r="M48" s="15"/>
      <c r="N48" s="15"/>
      <c r="O48" s="15"/>
      <c r="P48" s="15"/>
      <c r="Q48" s="15"/>
      <c r="R48" s="15"/>
      <c r="S48" s="15"/>
    </row>
    <row r="49" spans="1:19">
      <c r="A49" s="439"/>
      <c r="B49" s="440"/>
      <c r="C49" s="441"/>
      <c r="D49" s="448" t="s">
        <v>63</v>
      </c>
      <c r="E49" s="449"/>
      <c r="F49" s="449"/>
      <c r="G49" s="450"/>
      <c r="H49" s="126"/>
      <c r="I49" s="127"/>
      <c r="J49" s="123" t="e">
        <f>#REF!</f>
        <v>#REF!</v>
      </c>
      <c r="K49" s="124" t="e">
        <f>#REF!</f>
        <v>#REF!</v>
      </c>
      <c r="L49" s="125" t="e">
        <f t="shared" si="2"/>
        <v>#REF!</v>
      </c>
      <c r="M49" s="15"/>
      <c r="N49" s="15"/>
      <c r="O49" s="15"/>
      <c r="P49" s="15"/>
      <c r="Q49" s="15"/>
      <c r="R49" s="15"/>
      <c r="S49" s="15"/>
    </row>
    <row r="50" spans="1:19" ht="13.5" thickBot="1">
      <c r="A50" s="439"/>
      <c r="B50" s="440"/>
      <c r="C50" s="441"/>
      <c r="D50" s="451" t="s">
        <v>64</v>
      </c>
      <c r="E50" s="452"/>
      <c r="F50" s="452"/>
      <c r="G50" s="453"/>
      <c r="H50" s="128"/>
      <c r="I50" s="129"/>
      <c r="J50" s="130" t="e">
        <f>#REF!</f>
        <v>#REF!</v>
      </c>
      <c r="K50" s="131" t="e">
        <f>#REF!</f>
        <v>#REF!</v>
      </c>
      <c r="L50" s="132" t="e">
        <f t="shared" si="2"/>
        <v>#REF!</v>
      </c>
      <c r="M50" s="15"/>
      <c r="N50" s="15"/>
      <c r="O50" s="15"/>
      <c r="P50" s="15"/>
      <c r="Q50" s="15"/>
      <c r="R50" s="15"/>
      <c r="S50" s="15"/>
    </row>
    <row r="51" spans="1:19" s="54" customFormat="1" ht="13.5" thickBot="1">
      <c r="A51" s="442"/>
      <c r="B51" s="443"/>
      <c r="C51" s="444"/>
      <c r="D51" s="451" t="s">
        <v>66</v>
      </c>
      <c r="E51" s="452"/>
      <c r="F51" s="452"/>
      <c r="G51" s="453"/>
      <c r="H51" s="128"/>
      <c r="I51" s="129"/>
      <c r="J51" s="130" t="e">
        <f>#REF!</f>
        <v>#REF!</v>
      </c>
      <c r="K51" s="131" t="e">
        <f>#REF!</f>
        <v>#REF!</v>
      </c>
      <c r="L51" s="132" t="e">
        <f t="shared" si="2"/>
        <v>#REF!</v>
      </c>
    </row>
    <row r="52" spans="1:19">
      <c r="A52" s="63"/>
      <c r="B52" s="63"/>
      <c r="C52" s="63"/>
      <c r="D52" s="63"/>
      <c r="E52" s="63"/>
      <c r="F52" s="64"/>
      <c r="G52" s="65"/>
      <c r="H52" s="65"/>
      <c r="I52" s="62"/>
      <c r="J52" s="62"/>
      <c r="L52" s="54"/>
      <c r="M52" s="15"/>
      <c r="N52" s="15"/>
      <c r="O52" s="15"/>
      <c r="P52" s="15"/>
      <c r="Q52" s="15"/>
      <c r="R52" s="15"/>
      <c r="S52" s="15"/>
    </row>
    <row r="53" spans="1:19">
      <c r="L53" s="54"/>
      <c r="M53" s="15"/>
      <c r="N53" s="15"/>
      <c r="O53" s="15"/>
      <c r="P53" s="15"/>
      <c r="Q53" s="15"/>
      <c r="R53" s="15"/>
      <c r="S53" s="15"/>
    </row>
    <row r="54" spans="1:19">
      <c r="K54" s="61" t="s">
        <v>115</v>
      </c>
      <c r="L54" s="133" t="e">
        <f>SUM(L10:L51)</f>
        <v>#REF!</v>
      </c>
      <c r="M54" s="15"/>
      <c r="N54" s="15"/>
      <c r="O54" s="15"/>
      <c r="P54" s="15"/>
      <c r="Q54" s="15"/>
      <c r="R54" s="15"/>
      <c r="S54" s="15"/>
    </row>
    <row r="55" spans="1:19">
      <c r="K55" s="61" t="s">
        <v>116</v>
      </c>
      <c r="L55" s="134" t="e">
        <f>SUM(J10:J46)</f>
        <v>#REF!</v>
      </c>
      <c r="M55" s="15"/>
      <c r="N55" s="15"/>
      <c r="O55" s="15"/>
      <c r="P55" s="15"/>
      <c r="Q55" s="15"/>
      <c r="R55" s="15"/>
      <c r="S55" s="15"/>
    </row>
    <row r="56" spans="1:19">
      <c r="L56" s="54"/>
      <c r="M56" s="15"/>
      <c r="N56" s="15"/>
      <c r="O56" s="15"/>
      <c r="P56" s="15"/>
      <c r="Q56" s="15"/>
      <c r="R56" s="15"/>
      <c r="S56" s="15"/>
    </row>
    <row r="57" spans="1:19">
      <c r="K57" s="61" t="s">
        <v>117</v>
      </c>
      <c r="L57" s="133" t="e">
        <f>L54*1.095</f>
        <v>#REF!</v>
      </c>
      <c r="M57" s="15"/>
      <c r="N57" s="15"/>
      <c r="O57" s="15"/>
      <c r="P57" s="15"/>
      <c r="Q57" s="15"/>
      <c r="R57" s="15"/>
      <c r="S57" s="15"/>
    </row>
    <row r="58" spans="1:19">
      <c r="A58" s="454"/>
      <c r="B58" s="454"/>
      <c r="C58" s="454"/>
      <c r="E58" s="455" t="e">
        <f>#REF!</f>
        <v>#REF!</v>
      </c>
      <c r="F58" s="455"/>
      <c r="G58" s="455"/>
      <c r="H58" s="455"/>
      <c r="I58" s="455"/>
      <c r="K58" s="432"/>
      <c r="L58" s="54"/>
      <c r="M58" s="15"/>
      <c r="N58" s="15"/>
      <c r="O58" s="15"/>
      <c r="P58" s="15"/>
      <c r="Q58" s="15"/>
      <c r="R58" s="15"/>
      <c r="S58" s="15"/>
    </row>
    <row r="59" spans="1:19" ht="13.5" thickBot="1">
      <c r="A59" s="55"/>
      <c r="B59" s="66"/>
      <c r="C59" s="66"/>
      <c r="E59" s="456"/>
      <c r="F59" s="456"/>
      <c r="G59" s="456"/>
      <c r="H59" s="456"/>
      <c r="I59" s="456"/>
      <c r="K59" s="433"/>
      <c r="L59" s="54"/>
      <c r="M59" s="15"/>
      <c r="N59" s="15"/>
      <c r="O59" s="15"/>
      <c r="P59" s="15"/>
      <c r="Q59" s="15"/>
      <c r="R59" s="15"/>
      <c r="S59" s="15"/>
    </row>
    <row r="60" spans="1:19">
      <c r="A60" s="67"/>
      <c r="B60" s="68"/>
      <c r="C60" s="68"/>
      <c r="E60" s="434" t="s">
        <v>70</v>
      </c>
      <c r="F60" s="435"/>
      <c r="G60" s="435"/>
      <c r="H60" s="435"/>
      <c r="I60" s="435"/>
      <c r="K60" s="69" t="s">
        <v>21</v>
      </c>
      <c r="L60" s="54"/>
      <c r="M60" s="15"/>
      <c r="N60" s="15"/>
      <c r="O60" s="15"/>
      <c r="P60" s="15"/>
      <c r="Q60" s="15"/>
      <c r="R60" s="15"/>
      <c r="S60" s="15"/>
    </row>
    <row r="61" spans="1:19">
      <c r="A61" s="15"/>
      <c r="B61" s="15"/>
      <c r="C61" s="15"/>
      <c r="D61" s="15"/>
      <c r="E61" s="15"/>
      <c r="F61" s="15"/>
      <c r="G61" s="15"/>
      <c r="H61" s="15"/>
      <c r="I61" s="15"/>
      <c r="J61" s="15"/>
      <c r="K61" s="15"/>
      <c r="L61" s="15"/>
      <c r="M61" s="15"/>
      <c r="N61" s="15"/>
      <c r="O61" s="15"/>
      <c r="P61" s="15"/>
      <c r="Q61" s="15"/>
      <c r="R61" s="15"/>
      <c r="S61" s="15"/>
    </row>
    <row r="62" spans="1:19">
      <c r="A62" s="15"/>
      <c r="B62" s="15"/>
      <c r="C62" s="15"/>
      <c r="D62" s="15"/>
      <c r="E62" s="15"/>
      <c r="F62" s="15"/>
      <c r="G62" s="15"/>
      <c r="H62" s="15"/>
      <c r="I62" s="15"/>
      <c r="J62" s="15"/>
      <c r="K62" s="15"/>
      <c r="L62" s="15"/>
      <c r="M62" s="15"/>
      <c r="N62" s="15"/>
      <c r="O62" s="15"/>
      <c r="P62" s="15"/>
      <c r="Q62" s="15"/>
      <c r="R62" s="15"/>
      <c r="S62" s="15"/>
    </row>
    <row r="63" spans="1:19">
      <c r="A63" s="15"/>
      <c r="B63" s="15"/>
      <c r="C63" s="15"/>
      <c r="D63" s="15"/>
      <c r="E63" s="15"/>
      <c r="F63" s="15"/>
      <c r="G63" s="15"/>
      <c r="H63" s="15"/>
      <c r="I63" s="15"/>
      <c r="J63" s="15"/>
      <c r="K63" s="15"/>
      <c r="L63" s="15"/>
      <c r="M63" s="15"/>
      <c r="N63" s="15"/>
      <c r="O63" s="15"/>
      <c r="P63" s="15"/>
      <c r="Q63" s="15"/>
      <c r="R63" s="15"/>
      <c r="S63" s="15"/>
    </row>
    <row r="64" spans="1:19">
      <c r="A64" s="15"/>
      <c r="B64" s="15"/>
      <c r="C64" s="15"/>
      <c r="D64" s="15"/>
      <c r="E64" s="15"/>
      <c r="F64" s="15"/>
      <c r="G64" s="15"/>
      <c r="H64" s="15"/>
      <c r="I64" s="15"/>
      <c r="J64" s="15"/>
      <c r="K64" s="15"/>
      <c r="L64" s="15"/>
      <c r="M64" s="15"/>
      <c r="N64" s="15"/>
      <c r="O64" s="15"/>
      <c r="P64" s="15"/>
      <c r="Q64" s="15"/>
      <c r="R64" s="15"/>
      <c r="S64" s="15"/>
    </row>
    <row r="65" spans="1:19">
      <c r="A65" s="15"/>
      <c r="B65" s="15"/>
      <c r="C65" s="15"/>
      <c r="D65" s="15"/>
      <c r="E65" s="15"/>
      <c r="F65" s="15"/>
      <c r="G65" s="15"/>
      <c r="H65" s="15"/>
      <c r="I65" s="15"/>
      <c r="J65" s="15"/>
      <c r="K65" s="15"/>
      <c r="L65" s="15"/>
      <c r="M65" s="15"/>
      <c r="N65" s="15"/>
      <c r="O65" s="15"/>
      <c r="P65" s="15"/>
      <c r="Q65" s="15"/>
      <c r="R65" s="15"/>
      <c r="S65" s="15"/>
    </row>
    <row r="66" spans="1:19">
      <c r="A66" s="15"/>
      <c r="B66" s="15"/>
      <c r="C66" s="15"/>
      <c r="D66" s="15"/>
      <c r="E66" s="15"/>
      <c r="F66" s="15"/>
      <c r="G66" s="15"/>
      <c r="H66" s="15"/>
      <c r="I66" s="15"/>
      <c r="J66" s="15"/>
      <c r="K66" s="15"/>
      <c r="M66" s="15"/>
      <c r="N66" s="15"/>
      <c r="O66" s="15"/>
      <c r="P66" s="15"/>
      <c r="Q66" s="15"/>
      <c r="R66" s="15"/>
      <c r="S66" s="15"/>
    </row>
    <row r="67" spans="1:19">
      <c r="A67" s="15"/>
      <c r="B67" s="15"/>
      <c r="C67" s="15"/>
      <c r="D67" s="15"/>
      <c r="E67" s="15"/>
      <c r="F67" s="15"/>
      <c r="G67" s="15"/>
      <c r="H67" s="15"/>
      <c r="I67" s="15"/>
      <c r="J67" s="15"/>
      <c r="K67" s="15"/>
      <c r="M67" s="15"/>
      <c r="N67" s="15"/>
      <c r="O67" s="15"/>
      <c r="P67" s="15"/>
      <c r="Q67" s="15"/>
      <c r="R67" s="15"/>
      <c r="S67" s="15"/>
    </row>
    <row r="68" spans="1:19">
      <c r="A68" s="15"/>
      <c r="B68" s="15"/>
      <c r="C68" s="15"/>
      <c r="D68" s="15"/>
      <c r="E68" s="15"/>
      <c r="F68" s="15"/>
      <c r="G68" s="15"/>
      <c r="H68" s="15"/>
      <c r="I68" s="15"/>
      <c r="J68" s="15"/>
      <c r="K68" s="15"/>
      <c r="M68" s="15"/>
      <c r="N68" s="15"/>
      <c r="O68" s="15"/>
      <c r="P68" s="15"/>
      <c r="Q68" s="15"/>
      <c r="R68" s="15"/>
      <c r="S68" s="15"/>
    </row>
    <row r="69" spans="1:19">
      <c r="A69" s="15"/>
      <c r="B69" s="15"/>
      <c r="C69" s="15"/>
      <c r="D69" s="15"/>
      <c r="E69" s="15"/>
      <c r="F69" s="15"/>
      <c r="G69" s="15"/>
      <c r="H69" s="15"/>
      <c r="I69" s="15"/>
      <c r="J69" s="15"/>
      <c r="K69" s="15"/>
      <c r="M69" s="15"/>
      <c r="N69" s="15"/>
      <c r="O69" s="15"/>
      <c r="P69" s="15"/>
      <c r="Q69" s="15"/>
      <c r="R69" s="15"/>
      <c r="S69" s="15"/>
    </row>
    <row r="70" spans="1:19">
      <c r="A70" s="15"/>
      <c r="B70" s="15"/>
      <c r="C70" s="15"/>
      <c r="D70" s="15"/>
      <c r="E70" s="15"/>
      <c r="F70" s="15"/>
      <c r="G70" s="15"/>
      <c r="H70" s="15"/>
      <c r="I70" s="15"/>
      <c r="J70" s="15"/>
      <c r="K70" s="15"/>
      <c r="M70" s="15"/>
      <c r="N70" s="15"/>
      <c r="O70" s="15"/>
      <c r="P70" s="15"/>
      <c r="Q70" s="15"/>
      <c r="R70" s="15"/>
      <c r="S70" s="15"/>
    </row>
    <row r="71" spans="1:19">
      <c r="A71" s="15"/>
      <c r="B71" s="15"/>
      <c r="C71" s="15"/>
      <c r="D71" s="15"/>
      <c r="E71" s="15"/>
      <c r="F71" s="15"/>
      <c r="G71" s="15"/>
      <c r="H71" s="15"/>
      <c r="I71" s="15"/>
      <c r="J71" s="15"/>
      <c r="K71" s="15"/>
      <c r="M71" s="15"/>
      <c r="N71" s="15"/>
      <c r="O71" s="15"/>
      <c r="P71" s="15"/>
      <c r="Q71" s="15"/>
      <c r="R71" s="15"/>
      <c r="S71" s="15"/>
    </row>
    <row r="72" spans="1:19">
      <c r="A72" s="15"/>
      <c r="B72" s="15"/>
      <c r="C72" s="15"/>
      <c r="D72" s="15"/>
      <c r="E72" s="15"/>
      <c r="F72" s="15"/>
      <c r="G72" s="15"/>
      <c r="H72" s="15"/>
      <c r="I72" s="15"/>
      <c r="J72" s="15"/>
      <c r="K72" s="15"/>
      <c r="M72" s="15"/>
      <c r="N72" s="15"/>
      <c r="O72" s="15"/>
      <c r="P72" s="15"/>
      <c r="Q72" s="15"/>
      <c r="R72" s="15"/>
      <c r="S72" s="15"/>
    </row>
    <row r="73" spans="1:19">
      <c r="A73" s="15"/>
      <c r="B73" s="15"/>
      <c r="C73" s="15"/>
      <c r="D73" s="15"/>
      <c r="E73" s="15"/>
      <c r="F73" s="15"/>
      <c r="G73" s="15"/>
      <c r="H73" s="15"/>
      <c r="I73" s="15"/>
      <c r="J73" s="15"/>
      <c r="K73" s="15"/>
      <c r="M73" s="15"/>
      <c r="N73" s="15"/>
      <c r="O73" s="15"/>
      <c r="P73" s="15"/>
      <c r="Q73" s="15"/>
      <c r="R73" s="15"/>
      <c r="S73" s="15"/>
    </row>
    <row r="74" spans="1:19">
      <c r="A74" s="15"/>
      <c r="B74" s="15"/>
      <c r="C74" s="15"/>
      <c r="D74" s="15"/>
      <c r="E74" s="15"/>
      <c r="F74" s="15"/>
      <c r="G74" s="15"/>
      <c r="H74" s="15"/>
      <c r="I74" s="15"/>
      <c r="J74" s="15"/>
      <c r="K74" s="15"/>
      <c r="M74" s="15"/>
      <c r="N74" s="15"/>
      <c r="O74" s="15"/>
      <c r="P74" s="15"/>
      <c r="Q74" s="15"/>
      <c r="R74" s="15"/>
      <c r="S74" s="15"/>
    </row>
    <row r="75" spans="1:19">
      <c r="A75" s="15"/>
      <c r="B75" s="15"/>
      <c r="C75" s="15"/>
      <c r="D75" s="15"/>
      <c r="E75" s="15"/>
      <c r="F75" s="15"/>
      <c r="G75" s="15"/>
      <c r="H75" s="15"/>
      <c r="I75" s="15"/>
      <c r="J75" s="15"/>
      <c r="K75" s="15"/>
      <c r="M75" s="15"/>
      <c r="N75" s="15"/>
      <c r="O75" s="15"/>
      <c r="P75" s="15"/>
      <c r="Q75" s="15"/>
      <c r="R75" s="15"/>
      <c r="S75" s="15"/>
    </row>
    <row r="76" spans="1:19">
      <c r="A76" s="15"/>
      <c r="B76" s="15"/>
      <c r="C76" s="15"/>
      <c r="D76" s="15"/>
      <c r="E76" s="15"/>
      <c r="F76" s="15"/>
      <c r="G76" s="15"/>
      <c r="H76" s="15"/>
      <c r="I76" s="15"/>
      <c r="J76" s="15"/>
      <c r="K76" s="15"/>
      <c r="M76" s="15"/>
      <c r="N76" s="15"/>
      <c r="O76" s="15"/>
      <c r="P76" s="15"/>
      <c r="Q76" s="15"/>
      <c r="R76" s="15"/>
      <c r="S76" s="15"/>
    </row>
    <row r="77" spans="1:19">
      <c r="A77" s="15"/>
      <c r="B77" s="15"/>
      <c r="C77" s="15"/>
      <c r="D77" s="15"/>
      <c r="E77" s="15"/>
      <c r="F77" s="15"/>
      <c r="G77" s="15"/>
      <c r="H77" s="15"/>
      <c r="I77" s="15"/>
      <c r="J77" s="15"/>
      <c r="K77" s="15"/>
      <c r="M77" s="15"/>
      <c r="N77" s="15"/>
      <c r="O77" s="15"/>
      <c r="P77" s="15"/>
      <c r="Q77" s="15"/>
      <c r="R77" s="15"/>
      <c r="S77" s="15"/>
    </row>
    <row r="78" spans="1:19">
      <c r="A78" s="15"/>
      <c r="B78" s="15"/>
      <c r="C78" s="15"/>
      <c r="D78" s="15"/>
      <c r="E78" s="15"/>
      <c r="F78" s="15"/>
      <c r="G78" s="15"/>
      <c r="H78" s="15"/>
      <c r="I78" s="15"/>
      <c r="J78" s="15"/>
      <c r="K78" s="15"/>
      <c r="M78" s="15"/>
      <c r="N78" s="15"/>
      <c r="O78" s="15"/>
      <c r="P78" s="15"/>
      <c r="Q78" s="15"/>
      <c r="R78" s="15"/>
      <c r="S78" s="15"/>
    </row>
    <row r="79" spans="1:19">
      <c r="A79" s="15"/>
      <c r="B79" s="15"/>
      <c r="C79" s="15"/>
      <c r="D79" s="15"/>
      <c r="E79" s="15"/>
      <c r="F79" s="15"/>
      <c r="G79" s="15"/>
      <c r="H79" s="15"/>
      <c r="I79" s="15"/>
      <c r="J79" s="15"/>
      <c r="K79" s="15"/>
      <c r="M79" s="15"/>
      <c r="N79" s="15"/>
      <c r="O79" s="15"/>
      <c r="P79" s="15"/>
      <c r="Q79" s="15"/>
      <c r="R79" s="15"/>
      <c r="S79" s="15"/>
    </row>
    <row r="80" spans="1:19">
      <c r="A80" s="15"/>
      <c r="B80" s="15"/>
      <c r="C80" s="15"/>
      <c r="D80" s="15"/>
      <c r="E80" s="15"/>
      <c r="F80" s="15"/>
      <c r="G80" s="15"/>
      <c r="H80" s="15"/>
      <c r="I80" s="15"/>
      <c r="J80" s="15"/>
      <c r="K80" s="15"/>
      <c r="M80" s="15"/>
      <c r="N80" s="15"/>
      <c r="O80" s="15"/>
      <c r="P80" s="15"/>
      <c r="Q80" s="15"/>
      <c r="R80" s="15"/>
      <c r="S80" s="15"/>
    </row>
    <row r="81" spans="1:19">
      <c r="A81" s="15"/>
      <c r="B81" s="15"/>
      <c r="C81" s="15"/>
      <c r="D81" s="15"/>
      <c r="E81" s="15"/>
      <c r="F81" s="15"/>
      <c r="G81" s="15"/>
      <c r="H81" s="15"/>
      <c r="I81" s="15"/>
      <c r="J81" s="15"/>
      <c r="K81" s="15"/>
      <c r="M81" s="15"/>
      <c r="N81" s="15"/>
      <c r="O81" s="15"/>
      <c r="P81" s="15"/>
      <c r="Q81" s="15"/>
      <c r="R81" s="15"/>
      <c r="S81" s="15"/>
    </row>
    <row r="82" spans="1:19">
      <c r="M82" s="15"/>
      <c r="N82" s="15"/>
      <c r="O82" s="15"/>
      <c r="P82" s="15"/>
      <c r="Q82" s="15"/>
      <c r="R82" s="15"/>
      <c r="S82" s="15"/>
    </row>
    <row r="83" spans="1:19">
      <c r="M83" s="15"/>
      <c r="N83" s="15"/>
      <c r="O83" s="15"/>
      <c r="P83" s="15"/>
      <c r="Q83" s="15"/>
      <c r="R83" s="15"/>
      <c r="S83" s="15"/>
    </row>
    <row r="84" spans="1:19">
      <c r="M84" s="15"/>
      <c r="N84" s="15"/>
      <c r="O84" s="15"/>
      <c r="P84" s="15"/>
      <c r="Q84" s="15"/>
      <c r="R84" s="15"/>
      <c r="S84" s="15"/>
    </row>
    <row r="85" spans="1:19">
      <c r="M85" s="15"/>
      <c r="N85" s="15"/>
      <c r="O85" s="15"/>
      <c r="P85" s="15"/>
      <c r="Q85" s="15"/>
      <c r="R85" s="15"/>
      <c r="S85" s="15"/>
    </row>
    <row r="86" spans="1:19">
      <c r="M86" s="15"/>
      <c r="N86" s="15"/>
      <c r="O86" s="15"/>
      <c r="P86" s="15"/>
      <c r="Q86" s="15"/>
      <c r="R86" s="15"/>
      <c r="S86" s="15"/>
    </row>
    <row r="87" spans="1:19">
      <c r="M87" s="15"/>
      <c r="N87" s="15"/>
      <c r="O87" s="15"/>
      <c r="P87" s="15"/>
      <c r="Q87" s="15"/>
      <c r="R87" s="15"/>
      <c r="S87" s="15"/>
    </row>
    <row r="88" spans="1:19">
      <c r="M88" s="15"/>
      <c r="N88" s="15"/>
      <c r="O88" s="15"/>
      <c r="P88" s="15"/>
      <c r="Q88" s="15"/>
      <c r="R88" s="15"/>
      <c r="S88" s="15"/>
    </row>
  </sheetData>
  <sheetProtection selectLockedCells="1"/>
  <customSheetViews>
    <customSheetView guid="{52CD16EA-6A0A-4D86-B11B-631248FD7960}" showPageBreaks="1" showGridLines="0" fitToPage="1" printArea="1" state="hidden" view="pageBreakPreview" topLeftCell="A34">
      <selection activeCell="L58" sqref="L58"/>
      <pageMargins left="0.25" right="0.25" top="0.25" bottom="0.25" header="0.5" footer="0.5"/>
      <pageSetup scale="84" orientation="portrait" r:id="rId1"/>
      <headerFooter alignWithMargins="0"/>
    </customSheetView>
  </customSheetViews>
  <mergeCells count="81">
    <mergeCell ref="K58:K59"/>
    <mergeCell ref="E60:I60"/>
    <mergeCell ref="A48:C51"/>
    <mergeCell ref="D48:G48"/>
    <mergeCell ref="D49:G49"/>
    <mergeCell ref="D50:G50"/>
    <mergeCell ref="D51:G51"/>
    <mergeCell ref="A58:C58"/>
    <mergeCell ref="E58:I59"/>
    <mergeCell ref="A47:C47"/>
    <mergeCell ref="D47:F47"/>
    <mergeCell ref="A38:C38"/>
    <mergeCell ref="D38:G38"/>
    <mergeCell ref="A39:C42"/>
    <mergeCell ref="D39:G39"/>
    <mergeCell ref="D40:G40"/>
    <mergeCell ref="D41:G41"/>
    <mergeCell ref="D42:G42"/>
    <mergeCell ref="A43:C46"/>
    <mergeCell ref="D43:G43"/>
    <mergeCell ref="D44:G44"/>
    <mergeCell ref="D45:G45"/>
    <mergeCell ref="D46:G46"/>
    <mergeCell ref="A35:C37"/>
    <mergeCell ref="D35:G35"/>
    <mergeCell ref="D36:G36"/>
    <mergeCell ref="D37:G37"/>
    <mergeCell ref="A31:C31"/>
    <mergeCell ref="D31:E31"/>
    <mergeCell ref="F31:G31"/>
    <mergeCell ref="A32:C32"/>
    <mergeCell ref="D32:E32"/>
    <mergeCell ref="F32:G32"/>
    <mergeCell ref="A33:C34"/>
    <mergeCell ref="D33:E33"/>
    <mergeCell ref="F33:G33"/>
    <mergeCell ref="D34:E34"/>
    <mergeCell ref="F34:G34"/>
    <mergeCell ref="A27:C30"/>
    <mergeCell ref="D27:E28"/>
    <mergeCell ref="F27:G27"/>
    <mergeCell ref="F28:G28"/>
    <mergeCell ref="D29:E30"/>
    <mergeCell ref="F29:G29"/>
    <mergeCell ref="F30:G30"/>
    <mergeCell ref="A24:B24"/>
    <mergeCell ref="D24:G24"/>
    <mergeCell ref="A25:C26"/>
    <mergeCell ref="D25:E26"/>
    <mergeCell ref="F25:G25"/>
    <mergeCell ref="F26:G26"/>
    <mergeCell ref="A21:B21"/>
    <mergeCell ref="D21:G21"/>
    <mergeCell ref="A22:B22"/>
    <mergeCell ref="D22:G22"/>
    <mergeCell ref="A23:B23"/>
    <mergeCell ref="D23:G23"/>
    <mergeCell ref="A17:B17"/>
    <mergeCell ref="D17:G19"/>
    <mergeCell ref="A18:B18"/>
    <mergeCell ref="A19:B19"/>
    <mergeCell ref="A20:B20"/>
    <mergeCell ref="D20:G20"/>
    <mergeCell ref="A14:B14"/>
    <mergeCell ref="D14:G14"/>
    <mergeCell ref="A15:B15"/>
    <mergeCell ref="D15:G15"/>
    <mergeCell ref="A16:B16"/>
    <mergeCell ref="D16:G16"/>
    <mergeCell ref="A9:G9"/>
    <mergeCell ref="A10:B10"/>
    <mergeCell ref="D10:G13"/>
    <mergeCell ref="A11:B11"/>
    <mergeCell ref="A12:B12"/>
    <mergeCell ref="A13:B13"/>
    <mergeCell ref="C7:L7"/>
    <mergeCell ref="K1:L1"/>
    <mergeCell ref="A2:L2"/>
    <mergeCell ref="A3:L3"/>
    <mergeCell ref="A4:L4"/>
    <mergeCell ref="A5:L5"/>
  </mergeCells>
  <pageMargins left="0.25" right="0.25" top="0.25" bottom="0.25" header="0.5" footer="0.5"/>
  <pageSetup scale="84"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indexed="13"/>
    <pageSetUpPr fitToPage="1"/>
  </sheetPr>
  <dimension ref="A1:BR90"/>
  <sheetViews>
    <sheetView showGridLines="0" zoomScaleNormal="100" zoomScaleSheetLayoutView="100" workbookViewId="0">
      <selection activeCell="A5" sqref="A5:M5"/>
    </sheetView>
  </sheetViews>
  <sheetFormatPr defaultColWidth="8.85546875" defaultRowHeight="12.75"/>
  <cols>
    <col min="1" max="1" width="8.42578125" customWidth="1"/>
    <col min="2" max="2" width="8.85546875" customWidth="1"/>
    <col min="3" max="3" width="5" customWidth="1"/>
    <col min="4" max="4" width="12.42578125" customWidth="1"/>
    <col min="6" max="6" width="9.85546875" customWidth="1"/>
    <col min="7" max="7" width="3.7109375" customWidth="1"/>
    <col min="8" max="8" width="7.28515625" customWidth="1"/>
    <col min="9" max="9" width="7.85546875" customWidth="1"/>
    <col min="10" max="10" width="9.85546875" customWidth="1"/>
    <col min="11" max="11" width="11" customWidth="1"/>
    <col min="12" max="12" width="10.85546875" bestFit="1" customWidth="1"/>
    <col min="13" max="13" width="10.140625" customWidth="1"/>
    <col min="14" max="70" width="8.85546875" style="24"/>
  </cols>
  <sheetData>
    <row r="1" spans="1:70">
      <c r="H1" s="2"/>
      <c r="K1" s="49" t="s">
        <v>1</v>
      </c>
      <c r="L1" s="459" t="e">
        <f>#REF!</f>
        <v>#REF!</v>
      </c>
      <c r="M1" s="459"/>
    </row>
    <row r="2" spans="1:70" s="23" customFormat="1" ht="18">
      <c r="A2" s="356" t="e">
        <f>#REF!</f>
        <v>#REF!</v>
      </c>
      <c r="B2" s="356"/>
      <c r="C2" s="356"/>
      <c r="D2" s="356"/>
      <c r="E2" s="356"/>
      <c r="F2" s="356"/>
      <c r="G2" s="356"/>
      <c r="H2" s="356"/>
      <c r="I2" s="356"/>
      <c r="J2" s="356"/>
      <c r="K2" s="356"/>
      <c r="L2" s="356"/>
      <c r="M2" s="35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row>
    <row r="3" spans="1:70" s="23" customFormat="1" ht="18">
      <c r="A3" s="356" t="e">
        <f>#REF!</f>
        <v>#REF!</v>
      </c>
      <c r="B3" s="356"/>
      <c r="C3" s="356"/>
      <c r="D3" s="356"/>
      <c r="E3" s="356"/>
      <c r="F3" s="356"/>
      <c r="G3" s="356"/>
      <c r="H3" s="356"/>
      <c r="I3" s="356"/>
      <c r="J3" s="356"/>
      <c r="K3" s="356"/>
      <c r="L3" s="356"/>
      <c r="M3" s="35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row>
    <row r="4" spans="1:70" s="23" customFormat="1" ht="15.75">
      <c r="A4" s="358" t="e">
        <f>#REF!</f>
        <v>#REF!</v>
      </c>
      <c r="B4" s="358"/>
      <c r="C4" s="358"/>
      <c r="D4" s="358"/>
      <c r="E4" s="358"/>
      <c r="F4" s="358"/>
      <c r="G4" s="358"/>
      <c r="H4" s="358"/>
      <c r="I4" s="358"/>
      <c r="J4" s="358"/>
      <c r="K4" s="358"/>
      <c r="L4" s="358"/>
      <c r="M4" s="358"/>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row>
    <row r="5" spans="1:70" s="23" customFormat="1" ht="15">
      <c r="A5" s="463"/>
      <c r="B5" s="463"/>
      <c r="C5" s="463"/>
      <c r="D5" s="463"/>
      <c r="E5" s="463"/>
      <c r="F5" s="463"/>
      <c r="G5" s="463"/>
      <c r="H5" s="463"/>
      <c r="I5" s="463"/>
      <c r="J5" s="463"/>
      <c r="K5" s="463"/>
      <c r="L5" s="463"/>
      <c r="M5" s="463"/>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row>
    <row r="6" spans="1:70" s="23" customFormat="1" ht="15">
      <c r="A6" s="27"/>
      <c r="B6" s="27"/>
      <c r="C6" s="27"/>
      <c r="D6" s="27"/>
      <c r="E6" s="27"/>
      <c r="F6" s="27"/>
      <c r="G6" s="27"/>
      <c r="H6" s="27"/>
      <c r="I6" s="27"/>
      <c r="J6" s="27"/>
      <c r="K6" s="27"/>
      <c r="L6" s="27"/>
      <c r="M6" s="27"/>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row>
    <row r="7" spans="1:70" s="23" customFormat="1" ht="14.25">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row>
    <row r="8" spans="1:70" s="23" customFormat="1" ht="15">
      <c r="A8" s="28" t="s">
        <v>36</v>
      </c>
      <c r="B8" s="29"/>
      <c r="C8" s="30"/>
      <c r="D8" s="313" t="e">
        <f>#REF!</f>
        <v>#REF!</v>
      </c>
      <c r="E8" s="313"/>
      <c r="F8" s="313"/>
      <c r="G8" s="313"/>
      <c r="H8" s="313"/>
      <c r="I8" s="313"/>
      <c r="J8" s="313"/>
      <c r="K8" s="313"/>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row>
    <row r="9" spans="1:70" s="23" customFormat="1" ht="15" customHeight="1">
      <c r="A9" s="3" t="s">
        <v>37</v>
      </c>
      <c r="B9" s="3"/>
      <c r="C9" s="31"/>
      <c r="D9" s="462" t="e">
        <f>#REF!</f>
        <v>#REF!</v>
      </c>
      <c r="E9" s="462"/>
      <c r="F9" s="462"/>
      <c r="G9" s="462"/>
      <c r="H9" s="462"/>
      <c r="I9" s="16" t="s">
        <v>22</v>
      </c>
      <c r="J9" s="464" t="e">
        <f>#REF!</f>
        <v>#REF!</v>
      </c>
      <c r="K9" s="464"/>
      <c r="L9" s="464"/>
      <c r="M9" s="464"/>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row>
    <row r="10" spans="1:70" s="23" customFormat="1" ht="15">
      <c r="A10" s="3" t="s">
        <v>38</v>
      </c>
      <c r="B10" s="3"/>
      <c r="C10" s="31"/>
      <c r="D10" s="462" t="e">
        <f>#REF!</f>
        <v>#REF!</v>
      </c>
      <c r="E10" s="462"/>
      <c r="F10" s="462"/>
      <c r="G10" s="463" t="s">
        <v>42</v>
      </c>
      <c r="H10" s="465"/>
      <c r="I10" s="465"/>
      <c r="J10" s="465"/>
      <c r="K10" s="462" t="e">
        <f>#REF!</f>
        <v>#REF!</v>
      </c>
      <c r="L10" s="462"/>
      <c r="M10" s="462"/>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row>
    <row r="11" spans="1:70" s="23" customFormat="1" ht="15">
      <c r="A11" s="3" t="s">
        <v>39</v>
      </c>
      <c r="B11" s="3"/>
      <c r="C11" s="31"/>
      <c r="D11" s="466" t="e">
        <f>#REF!</f>
        <v>#REF!</v>
      </c>
      <c r="E11" s="466"/>
      <c r="F11" s="466"/>
      <c r="G11" s="466"/>
      <c r="H11" s="466"/>
      <c r="I11" s="466"/>
      <c r="J11" s="466"/>
      <c r="K11" s="466"/>
      <c r="L11" s="466"/>
      <c r="M11" s="46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row>
    <row r="12" spans="1:70" s="23" customFormat="1" ht="15">
      <c r="A12" s="3"/>
      <c r="B12" s="3"/>
      <c r="C12" s="31"/>
      <c r="D12" s="462" t="e">
        <f>#REF!</f>
        <v>#REF!</v>
      </c>
      <c r="E12" s="462"/>
      <c r="F12" s="462"/>
      <c r="G12" s="460"/>
      <c r="H12" s="460"/>
      <c r="I12" s="47" t="e">
        <f>#REF!</f>
        <v>#REF!</v>
      </c>
      <c r="J12" s="460"/>
      <c r="K12" s="460"/>
      <c r="L12" s="48" t="e">
        <f>#REF!</f>
        <v>#REF!</v>
      </c>
      <c r="M12" s="32"/>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row>
    <row r="13" spans="1:70" s="23" customFormat="1" ht="15">
      <c r="A13" s="29"/>
      <c r="B13" s="29"/>
      <c r="C13" s="33"/>
      <c r="D13" s="17" t="s">
        <v>18</v>
      </c>
      <c r="E13" s="17"/>
      <c r="F13" s="31" t="s">
        <v>10</v>
      </c>
      <c r="G13" s="31"/>
      <c r="H13" s="31"/>
      <c r="I13" s="17" t="s">
        <v>19</v>
      </c>
      <c r="J13" s="461"/>
      <c r="K13" s="461"/>
      <c r="L13" s="17" t="s">
        <v>20</v>
      </c>
      <c r="M13" s="33"/>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row>
    <row r="14" spans="1:70" s="23" customFormat="1" ht="15.75" customHeight="1">
      <c r="A14" s="29"/>
      <c r="B14" s="29"/>
      <c r="C14" s="33"/>
      <c r="D14" s="34"/>
      <c r="E14" s="35"/>
      <c r="F14" s="35"/>
      <c r="G14" s="35"/>
      <c r="H14" s="35"/>
      <c r="I14" s="35"/>
      <c r="J14" s="35"/>
      <c r="K14" s="35"/>
      <c r="L14" s="35"/>
      <c r="M14" s="3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row>
    <row r="15" spans="1:70" s="23" customFormat="1" ht="14.25">
      <c r="A15" s="37" t="s">
        <v>29</v>
      </c>
      <c r="B15" s="37"/>
      <c r="C15" s="37"/>
      <c r="D15" s="37"/>
      <c r="E15" s="37"/>
      <c r="F15" s="37"/>
      <c r="G15" s="37"/>
      <c r="H15" s="37"/>
      <c r="I15" s="37"/>
      <c r="J15" s="37"/>
      <c r="K15" s="37"/>
      <c r="L15" s="37"/>
      <c r="M15" s="37"/>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row>
    <row r="16" spans="1:70" s="23" customFormat="1" ht="15.75" customHeight="1">
      <c r="A16" s="28" t="s">
        <v>40</v>
      </c>
      <c r="B16" s="33"/>
      <c r="C16" s="467" t="e">
        <f>#REF!</f>
        <v>#REF!</v>
      </c>
      <c r="D16" s="467"/>
      <c r="E16" s="467"/>
      <c r="F16" s="467"/>
      <c r="G16" s="467"/>
      <c r="H16" s="467"/>
      <c r="I16" s="467"/>
      <c r="J16" s="467"/>
      <c r="K16" s="35"/>
      <c r="L16" s="35"/>
      <c r="M16" s="3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row>
    <row r="17" spans="1:70" s="23" customFormat="1" ht="15.75" customHeight="1">
      <c r="A17" s="28" t="s">
        <v>41</v>
      </c>
      <c r="B17" s="33"/>
      <c r="C17" s="467" t="e">
        <f>#REF!</f>
        <v>#REF!</v>
      </c>
      <c r="D17" s="467"/>
      <c r="E17" s="467"/>
      <c r="F17" s="467"/>
      <c r="G17" s="467"/>
      <c r="H17" s="467"/>
      <c r="I17" s="467"/>
      <c r="J17" s="467"/>
      <c r="K17" s="35"/>
      <c r="L17" s="35"/>
      <c r="M17" s="3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row>
    <row r="18" spans="1:70" s="23" customFormat="1" ht="15.75" customHeight="1">
      <c r="A18" s="28" t="s">
        <v>35</v>
      </c>
      <c r="B18" s="33"/>
      <c r="C18" s="467" t="e">
        <f>#REF!</f>
        <v>#REF!</v>
      </c>
      <c r="D18" s="467"/>
      <c r="E18" s="467"/>
      <c r="F18" s="467"/>
      <c r="G18" s="467"/>
      <c r="H18" s="467"/>
      <c r="I18" s="467"/>
      <c r="J18" s="467"/>
      <c r="K18" s="35"/>
      <c r="L18" s="35"/>
      <c r="M18" s="3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row>
    <row r="19" spans="1:70" s="23" customFormat="1" ht="15.75" customHeight="1">
      <c r="A19" s="468" t="s">
        <v>37</v>
      </c>
      <c r="B19" s="468"/>
      <c r="C19" s="469" t="e">
        <f>#REF!</f>
        <v>#REF!</v>
      </c>
      <c r="D19" s="469"/>
      <c r="E19" s="469"/>
      <c r="F19" s="469"/>
      <c r="G19" s="469"/>
      <c r="H19" s="38" t="s">
        <v>22</v>
      </c>
      <c r="I19" s="475" t="e">
        <f>#REF!</f>
        <v>#REF!</v>
      </c>
      <c r="J19" s="475"/>
      <c r="K19" s="35"/>
      <c r="L19" s="35"/>
      <c r="M19" s="3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row>
    <row r="20" spans="1:70" s="23" customFormat="1" ht="15.75" customHeight="1">
      <c r="A20" s="29"/>
      <c r="B20" s="29"/>
      <c r="C20" s="33"/>
      <c r="D20" s="34"/>
      <c r="E20" s="35"/>
      <c r="F20" s="35"/>
      <c r="G20" s="35"/>
      <c r="H20" s="35"/>
      <c r="I20" s="35"/>
      <c r="J20" s="35"/>
      <c r="K20" s="35"/>
      <c r="L20" s="35"/>
      <c r="M20" s="3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row>
    <row r="21" spans="1:70" s="23" customFormat="1" ht="15.75" customHeight="1">
      <c r="A21" s="3" t="s">
        <v>28</v>
      </c>
      <c r="B21" s="29"/>
      <c r="C21" s="474" t="e">
        <f>#REF!+'Lighting Retrofit Savings calc'!K53+'NC Lighting Savings Calc'!L55</f>
        <v>#REF!</v>
      </c>
      <c r="D21" s="473"/>
      <c r="E21" s="35"/>
      <c r="F21" s="35"/>
      <c r="G21" s="35"/>
      <c r="H21" s="35"/>
      <c r="I21" s="35"/>
      <c r="J21" s="35"/>
      <c r="K21" s="35"/>
      <c r="L21" s="35"/>
      <c r="M21" s="3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row>
    <row r="22" spans="1:70" s="23" customFormat="1" ht="15" customHeight="1">
      <c r="A22" s="3"/>
      <c r="B22" s="29"/>
      <c r="C22" s="33"/>
      <c r="E22" s="35"/>
      <c r="F22" s="35"/>
      <c r="G22" s="35"/>
      <c r="H22" s="35"/>
      <c r="I22" s="35"/>
      <c r="J22" s="35"/>
      <c r="K22" s="35"/>
      <c r="L22" s="35"/>
      <c r="M22" s="3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row>
    <row r="23" spans="1:70" s="23" customFormat="1" ht="15">
      <c r="A23" s="3" t="s">
        <v>27</v>
      </c>
      <c r="B23" s="29"/>
      <c r="C23" s="472" t="e">
        <f>'NC Lighting Savings Calc'!L57+'Lighting Retrofit Savings calc'!L53+#REF!+#REF!</f>
        <v>#REF!</v>
      </c>
      <c r="D23" s="473"/>
      <c r="E23" s="34"/>
      <c r="F23" s="34"/>
      <c r="G23" s="34"/>
      <c r="H23" s="34"/>
      <c r="I23" s="34"/>
      <c r="J23" s="34"/>
      <c r="K23" s="34"/>
      <c r="L23" s="18"/>
      <c r="M23" s="3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row>
    <row r="24" spans="1:70" s="23" customFormat="1" ht="15">
      <c r="A24" s="3"/>
      <c r="B24" s="29"/>
      <c r="C24" s="39"/>
      <c r="E24" s="34"/>
      <c r="F24" s="34"/>
      <c r="G24" s="34"/>
      <c r="H24" s="34"/>
      <c r="I24" s="34"/>
      <c r="J24" s="34"/>
      <c r="K24" s="34"/>
      <c r="L24" s="18"/>
      <c r="M24" s="50"/>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row>
    <row r="25" spans="1:70" s="23" customFormat="1" ht="15">
      <c r="A25" s="3"/>
      <c r="B25" s="29"/>
      <c r="C25" s="39"/>
      <c r="E25" s="34"/>
      <c r="F25" s="34"/>
      <c r="G25" s="34"/>
      <c r="H25" s="34"/>
      <c r="I25" s="34"/>
      <c r="J25" s="34"/>
      <c r="K25" s="18"/>
      <c r="L25" s="36"/>
      <c r="M25" s="25"/>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row>
    <row r="26" spans="1:70" s="23" customFormat="1" ht="15">
      <c r="A26" s="3"/>
      <c r="B26" s="29"/>
      <c r="C26" s="39"/>
      <c r="E26" s="34"/>
      <c r="F26" s="34"/>
      <c r="G26" s="34"/>
      <c r="H26" s="34"/>
      <c r="I26" s="34"/>
      <c r="J26" s="34"/>
      <c r="K26" s="18"/>
      <c r="L26" s="36"/>
      <c r="M26" s="25"/>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row>
    <row r="27" spans="1:70" s="23" customFormat="1" ht="15">
      <c r="A27" s="3"/>
      <c r="B27" s="29"/>
      <c r="C27" s="39"/>
      <c r="E27" s="34"/>
      <c r="F27" s="34"/>
      <c r="G27" s="34"/>
      <c r="H27" s="34"/>
      <c r="I27" s="34"/>
      <c r="J27" s="34"/>
      <c r="K27" s="18"/>
      <c r="L27" s="36"/>
      <c r="M27" s="25"/>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row>
    <row r="28" spans="1:70" s="23" customFormat="1" ht="17.25" customHeight="1">
      <c r="A28" s="457"/>
      <c r="B28" s="458"/>
      <c r="C28" s="39"/>
      <c r="E28" s="34"/>
      <c r="F28" s="34"/>
      <c r="G28" s="34"/>
      <c r="H28" s="34"/>
      <c r="I28" s="34"/>
      <c r="J28" s="34"/>
      <c r="K28" s="18"/>
      <c r="L28" s="36"/>
      <c r="M28" s="25"/>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row>
    <row r="29" spans="1:70" s="23" customFormat="1" ht="15" customHeight="1">
      <c r="A29" s="3"/>
      <c r="B29" s="29"/>
      <c r="C29" s="33"/>
      <c r="E29" s="34"/>
      <c r="F29" s="34"/>
      <c r="G29" s="34"/>
      <c r="H29" s="34"/>
      <c r="I29" s="34"/>
      <c r="J29" s="34"/>
      <c r="K29" s="34"/>
      <c r="L29" s="18"/>
      <c r="M29" s="50"/>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row>
    <row r="30" spans="1:70" s="23" customFormat="1" ht="15">
      <c r="A30" s="3" t="s">
        <v>26</v>
      </c>
      <c r="B30" s="29"/>
      <c r="C30" s="470" t="e">
        <f>#REF!+#REF!+#REF!</f>
        <v>#REF!</v>
      </c>
      <c r="D30" s="471"/>
      <c r="F30" s="34"/>
      <c r="G30" s="34"/>
      <c r="H30" s="34"/>
      <c r="I30" s="34"/>
      <c r="J30" s="34"/>
      <c r="K30" s="34"/>
      <c r="L30" s="18"/>
      <c r="M30" s="3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row>
    <row r="31" spans="1:70" s="23" customFormat="1" ht="15" customHeight="1">
      <c r="A31" s="3"/>
      <c r="B31" s="29"/>
      <c r="C31" s="40"/>
      <c r="F31" s="34"/>
      <c r="G31" s="34"/>
      <c r="H31" s="34"/>
      <c r="I31" s="34"/>
      <c r="J31" s="34"/>
      <c r="K31" s="34"/>
      <c r="L31" s="18"/>
      <c r="M31" s="3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row>
    <row r="32" spans="1:70" s="23" customFormat="1" ht="15">
      <c r="A32" s="3" t="s">
        <v>17</v>
      </c>
      <c r="B32" s="29"/>
      <c r="C32" s="470" t="e">
        <f>#REF!+#REF!+#REF!</f>
        <v>#REF!</v>
      </c>
      <c r="D32" s="471"/>
      <c r="L32" s="31"/>
      <c r="M32" s="33"/>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row>
    <row r="33" spans="1:70" s="23" customFormat="1" ht="15">
      <c r="A33" s="3"/>
      <c r="B33" s="29"/>
      <c r="C33" s="41"/>
      <c r="L33" s="3"/>
      <c r="M33" s="29"/>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row>
    <row r="34" spans="1:70" s="23" customFormat="1" ht="15.75" thickBot="1">
      <c r="A34" s="29"/>
      <c r="B34" s="29"/>
      <c r="C34" s="29"/>
      <c r="D34" s="486"/>
      <c r="E34" s="486"/>
      <c r="F34" s="485"/>
      <c r="G34" s="485"/>
      <c r="H34" s="485"/>
      <c r="I34" s="485"/>
      <c r="J34" s="485"/>
      <c r="K34" s="485"/>
      <c r="L34" s="4" t="s">
        <v>21</v>
      </c>
      <c r="M34" s="42"/>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row>
    <row r="35" spans="1:70" s="23" customFormat="1" ht="15.75" customHeight="1">
      <c r="A35" s="29"/>
      <c r="B35" s="29"/>
      <c r="C35" s="29"/>
      <c r="D35" s="43"/>
      <c r="E35" s="484" t="s">
        <v>70</v>
      </c>
      <c r="F35" s="484"/>
      <c r="G35" s="484"/>
      <c r="H35" s="484"/>
      <c r="I35" s="484"/>
      <c r="J35" s="484"/>
      <c r="K35" s="484"/>
      <c r="L35" s="484"/>
      <c r="M35" s="44"/>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row>
    <row r="36" spans="1:70" s="23" customFormat="1" ht="15">
      <c r="A36" s="3"/>
      <c r="B36" s="29"/>
      <c r="C36" s="29"/>
      <c r="D36" s="45"/>
      <c r="E36" s="45"/>
      <c r="F36" s="45"/>
      <c r="G36" s="45"/>
      <c r="H36" s="45"/>
      <c r="I36" s="29"/>
      <c r="J36" s="29"/>
      <c r="K36" s="29"/>
      <c r="L36" s="3"/>
      <c r="M36" s="29"/>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row>
    <row r="37" spans="1:70" s="23" customFormat="1" ht="18" customHeight="1">
      <c r="A37" s="3" t="s">
        <v>24</v>
      </c>
      <c r="D37" s="45"/>
      <c r="E37" s="45"/>
      <c r="F37" s="45"/>
      <c r="G37" s="45"/>
      <c r="H37" s="45"/>
      <c r="I37" s="29"/>
      <c r="J37" s="29"/>
      <c r="K37" s="29"/>
      <c r="L37" s="3"/>
      <c r="M37" s="29"/>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row>
    <row r="38" spans="1:70" s="23" customFormat="1" ht="17.25" customHeight="1" thickBot="1">
      <c r="D38" s="485"/>
      <c r="E38" s="485"/>
      <c r="F38" s="485"/>
      <c r="G38" s="485"/>
      <c r="H38" s="485"/>
      <c r="I38" s="485"/>
      <c r="J38" s="29"/>
      <c r="K38" s="29"/>
      <c r="L38" s="3"/>
      <c r="M38" s="29"/>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row>
    <row r="39" spans="1:70" s="23" customFormat="1" ht="15">
      <c r="A39" s="29"/>
      <c r="B39" s="29"/>
      <c r="C39" s="29"/>
      <c r="D39" s="484" t="s">
        <v>70</v>
      </c>
      <c r="E39" s="484"/>
      <c r="F39" s="484"/>
      <c r="G39" s="484"/>
      <c r="H39" s="484"/>
      <c r="I39" s="484"/>
      <c r="J39" s="29"/>
      <c r="K39" s="3"/>
      <c r="L39" s="29"/>
      <c r="M39" s="29"/>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row>
    <row r="40" spans="1:70" s="23" customFormat="1" ht="15">
      <c r="A40" s="29"/>
      <c r="B40" s="29"/>
      <c r="C40" s="29"/>
      <c r="D40" s="46"/>
      <c r="E40" s="46"/>
      <c r="F40" s="46"/>
      <c r="G40" s="46"/>
      <c r="H40" s="46"/>
      <c r="I40" s="46"/>
      <c r="J40" s="29"/>
      <c r="K40" s="3"/>
      <c r="L40" s="29"/>
      <c r="M40" s="29"/>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row>
    <row r="41" spans="1:70" s="23" customFormat="1" ht="15">
      <c r="A41" s="3" t="s">
        <v>11</v>
      </c>
      <c r="B41" s="29"/>
      <c r="C41" s="29"/>
      <c r="D41" s="29"/>
      <c r="E41" s="29"/>
      <c r="F41" s="29"/>
      <c r="G41" s="29"/>
      <c r="H41" s="29"/>
      <c r="I41" s="3"/>
      <c r="J41" s="3"/>
      <c r="K41" s="29"/>
      <c r="L41" s="29"/>
      <c r="M41" s="29"/>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row>
    <row r="42" spans="1:70" s="23" customFormat="1" ht="15">
      <c r="A42" s="29"/>
      <c r="B42" s="29"/>
      <c r="C42" s="29"/>
      <c r="D42" s="3" t="s">
        <v>30</v>
      </c>
      <c r="E42" s="3"/>
      <c r="F42" s="29"/>
      <c r="G42" s="29"/>
      <c r="H42" s="29"/>
      <c r="I42" s="3"/>
      <c r="J42" s="3"/>
      <c r="K42" s="29"/>
      <c r="L42" s="3"/>
      <c r="M42" s="3"/>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row>
    <row r="43" spans="1:70" s="23" customFormat="1" ht="15">
      <c r="A43" s="29"/>
      <c r="B43" s="29"/>
      <c r="C43" s="29"/>
      <c r="D43" s="3" t="s">
        <v>12</v>
      </c>
      <c r="E43" s="3"/>
      <c r="F43" s="29"/>
      <c r="G43" s="29"/>
      <c r="H43" s="29"/>
      <c r="I43" s="3"/>
      <c r="J43" s="3"/>
      <c r="K43" s="29"/>
      <c r="L43" s="3"/>
      <c r="M43" s="3"/>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row>
    <row r="44" spans="1:70" s="23" customFormat="1" ht="15">
      <c r="A44" s="29"/>
      <c r="B44" s="29"/>
      <c r="C44" s="29"/>
      <c r="D44" s="3" t="s">
        <v>31</v>
      </c>
      <c r="E44" s="3"/>
      <c r="F44" s="29"/>
      <c r="G44" s="29"/>
      <c r="H44" s="29"/>
      <c r="I44" s="3"/>
      <c r="J44" s="3"/>
      <c r="K44" s="29"/>
      <c r="L44" s="3"/>
      <c r="M44" s="3"/>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row>
    <row r="45" spans="1:70" s="23" customFormat="1" ht="15">
      <c r="A45" s="29"/>
      <c r="B45" s="29"/>
      <c r="C45" s="29"/>
      <c r="D45" s="3" t="s">
        <v>32</v>
      </c>
      <c r="E45" s="3"/>
      <c r="F45" s="29"/>
      <c r="G45" s="29"/>
      <c r="H45" s="29"/>
      <c r="I45" s="29"/>
      <c r="J45" s="29"/>
      <c r="K45" s="29"/>
      <c r="L45" s="29"/>
      <c r="M45" s="29"/>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row>
    <row r="46" spans="1:70">
      <c r="A46" s="5"/>
      <c r="B46" s="5"/>
      <c r="C46" s="5"/>
      <c r="D46" s="6"/>
      <c r="E46" s="6"/>
      <c r="F46" s="5"/>
      <c r="G46" s="5"/>
      <c r="H46" s="5"/>
      <c r="I46" s="5"/>
      <c r="J46" s="5"/>
      <c r="K46" s="5"/>
      <c r="L46" s="5"/>
      <c r="M46" s="5"/>
    </row>
    <row r="47" spans="1:70">
      <c r="A47" s="5"/>
      <c r="B47" s="5"/>
      <c r="C47" s="5"/>
      <c r="D47" s="481" t="s">
        <v>13</v>
      </c>
      <c r="E47" s="482"/>
      <c r="F47" s="482"/>
      <c r="G47" s="482"/>
      <c r="H47" s="482"/>
      <c r="I47" s="482"/>
      <c r="J47" s="482"/>
      <c r="K47" s="483"/>
      <c r="L47" s="5"/>
      <c r="M47" s="5"/>
    </row>
    <row r="48" spans="1:70">
      <c r="A48" s="5"/>
      <c r="B48" s="5"/>
      <c r="C48" s="5"/>
      <c r="D48" s="7" t="s">
        <v>14</v>
      </c>
      <c r="E48" s="8"/>
      <c r="F48" s="476"/>
      <c r="G48" s="477"/>
      <c r="H48" s="477"/>
      <c r="I48" s="477"/>
      <c r="J48" s="9"/>
      <c r="K48" s="10"/>
      <c r="L48" s="5"/>
      <c r="M48" s="5"/>
    </row>
    <row r="49" spans="1:13">
      <c r="A49" s="5"/>
      <c r="B49" s="5"/>
      <c r="C49" s="5"/>
      <c r="D49" s="7" t="s">
        <v>15</v>
      </c>
      <c r="E49" s="8"/>
      <c r="F49" s="479"/>
      <c r="G49" s="480"/>
      <c r="H49" s="480"/>
      <c r="I49" s="480"/>
      <c r="J49" s="9"/>
      <c r="K49" s="10"/>
      <c r="L49" s="5"/>
      <c r="M49" s="5"/>
    </row>
    <row r="50" spans="1:13">
      <c r="A50" s="5"/>
      <c r="B50" s="5"/>
      <c r="C50" s="5"/>
      <c r="D50" s="7" t="s">
        <v>16</v>
      </c>
      <c r="E50" s="8"/>
      <c r="F50" s="1"/>
      <c r="G50" s="1"/>
      <c r="H50" s="1"/>
      <c r="I50" s="1"/>
      <c r="J50" s="11"/>
      <c r="K50" s="12"/>
      <c r="L50" s="5"/>
      <c r="M50" s="5"/>
    </row>
    <row r="51" spans="1:13">
      <c r="A51" s="5"/>
      <c r="B51" s="5"/>
      <c r="C51" s="5"/>
      <c r="D51" s="13" t="s">
        <v>25</v>
      </c>
      <c r="E51" s="14"/>
      <c r="F51" s="476"/>
      <c r="G51" s="477"/>
      <c r="H51" s="477"/>
      <c r="I51" s="477"/>
      <c r="J51" s="477"/>
      <c r="K51" s="478"/>
      <c r="L51" s="5"/>
      <c r="M51" s="5"/>
    </row>
    <row r="55" spans="1:13" s="24" customFormat="1"/>
    <row r="56" spans="1:13" s="24" customFormat="1"/>
    <row r="57" spans="1:13" s="24" customFormat="1"/>
    <row r="58" spans="1:13" s="24" customFormat="1"/>
    <row r="59" spans="1:13" s="24" customFormat="1"/>
    <row r="60" spans="1:13" s="24" customFormat="1"/>
    <row r="61" spans="1:13" s="24" customFormat="1"/>
    <row r="62" spans="1:13" s="24" customFormat="1"/>
    <row r="63" spans="1:13" s="24" customFormat="1"/>
    <row r="64" spans="1:13" s="24" customFormat="1"/>
    <row r="65" spans="1:13" s="24" customFormat="1"/>
    <row r="66" spans="1:13" s="24" customFormat="1"/>
    <row r="67" spans="1:13" s="24" customFormat="1"/>
    <row r="68" spans="1:13" s="24" customFormat="1"/>
    <row r="69" spans="1:13">
      <c r="A69" s="15"/>
      <c r="B69" s="15"/>
      <c r="C69" s="15"/>
      <c r="D69" s="15"/>
      <c r="E69" s="15"/>
      <c r="F69" s="15"/>
      <c r="G69" s="15"/>
      <c r="H69" s="15"/>
      <c r="I69" s="15"/>
      <c r="J69" s="15"/>
      <c r="K69" s="15"/>
      <c r="L69" s="15"/>
      <c r="M69" s="15"/>
    </row>
    <row r="70" spans="1:13">
      <c r="A70" s="15"/>
      <c r="B70" s="15"/>
      <c r="C70" s="15"/>
      <c r="D70" s="15"/>
      <c r="E70" s="15"/>
      <c r="F70" s="15"/>
      <c r="G70" s="15"/>
      <c r="H70" s="15"/>
      <c r="I70" s="15"/>
      <c r="J70" s="15"/>
      <c r="K70" s="15"/>
      <c r="L70" s="15"/>
      <c r="M70" s="15"/>
    </row>
    <row r="71" spans="1:13">
      <c r="A71" s="15"/>
      <c r="B71" s="15"/>
      <c r="C71" s="15"/>
      <c r="D71" s="15"/>
      <c r="E71" s="15"/>
      <c r="F71" s="15"/>
      <c r="G71" s="15"/>
      <c r="H71" s="15"/>
      <c r="I71" s="15"/>
      <c r="J71" s="15"/>
      <c r="K71" s="15"/>
      <c r="L71" s="15"/>
      <c r="M71" s="15"/>
    </row>
    <row r="72" spans="1:13">
      <c r="A72" s="15"/>
      <c r="B72" s="15"/>
      <c r="C72" s="15"/>
      <c r="D72" s="15"/>
      <c r="E72" s="15"/>
      <c r="F72" s="15"/>
      <c r="G72" s="15"/>
      <c r="H72" s="15"/>
      <c r="I72" s="15"/>
      <c r="J72" s="15"/>
      <c r="K72" s="15"/>
      <c r="L72" s="15"/>
      <c r="M72" s="15"/>
    </row>
    <row r="73" spans="1:13">
      <c r="A73" s="15"/>
      <c r="B73" s="15"/>
      <c r="C73" s="15"/>
      <c r="D73" s="15"/>
      <c r="E73" s="15"/>
      <c r="F73" s="15"/>
      <c r="G73" s="15"/>
      <c r="H73" s="15"/>
      <c r="I73" s="15"/>
      <c r="J73" s="15"/>
      <c r="K73" s="15"/>
      <c r="L73" s="15"/>
      <c r="M73" s="15"/>
    </row>
    <row r="74" spans="1:13">
      <c r="A74" s="15"/>
      <c r="B74" s="15"/>
      <c r="C74" s="15"/>
      <c r="D74" s="15"/>
      <c r="E74" s="15"/>
      <c r="F74" s="15"/>
      <c r="G74" s="15"/>
      <c r="H74" s="15"/>
      <c r="I74" s="15"/>
      <c r="J74" s="15"/>
      <c r="K74" s="15"/>
      <c r="L74" s="15"/>
      <c r="M74" s="15"/>
    </row>
    <row r="75" spans="1:13">
      <c r="A75" s="15"/>
      <c r="B75" s="15"/>
      <c r="C75" s="15"/>
      <c r="D75" s="15"/>
      <c r="E75" s="15"/>
      <c r="F75" s="15"/>
      <c r="G75" s="15"/>
      <c r="H75" s="15"/>
      <c r="I75" s="15"/>
      <c r="J75" s="15"/>
      <c r="K75" s="15"/>
      <c r="L75" s="15"/>
      <c r="M75" s="15"/>
    </row>
    <row r="76" spans="1:13">
      <c r="A76" s="15"/>
      <c r="B76" s="15"/>
      <c r="C76" s="15"/>
      <c r="D76" s="15"/>
      <c r="E76" s="15"/>
      <c r="F76" s="15"/>
      <c r="G76" s="15"/>
      <c r="H76" s="15"/>
      <c r="I76" s="15"/>
      <c r="J76" s="15"/>
      <c r="K76" s="15"/>
      <c r="L76" s="15"/>
      <c r="M76" s="15"/>
    </row>
    <row r="77" spans="1:13">
      <c r="A77" s="15"/>
      <c r="B77" s="15"/>
      <c r="C77" s="15"/>
      <c r="D77" s="15"/>
      <c r="E77" s="15"/>
      <c r="F77" s="15"/>
      <c r="G77" s="15"/>
      <c r="H77" s="15"/>
      <c r="I77" s="15"/>
      <c r="J77" s="15"/>
      <c r="K77" s="15"/>
      <c r="L77" s="15"/>
      <c r="M77" s="15"/>
    </row>
    <row r="78" spans="1:13">
      <c r="A78" s="15"/>
      <c r="B78" s="15"/>
      <c r="C78" s="15"/>
      <c r="D78" s="15"/>
      <c r="E78" s="15"/>
      <c r="F78" s="15"/>
      <c r="G78" s="15"/>
      <c r="H78" s="15"/>
      <c r="I78" s="15"/>
      <c r="J78" s="15"/>
      <c r="K78" s="15"/>
      <c r="L78" s="15"/>
      <c r="M78" s="15"/>
    </row>
    <row r="79" spans="1:13">
      <c r="A79" s="15"/>
      <c r="B79" s="15"/>
      <c r="C79" s="15"/>
      <c r="D79" s="15"/>
      <c r="E79" s="15"/>
      <c r="F79" s="15"/>
      <c r="G79" s="15"/>
      <c r="H79" s="15"/>
      <c r="I79" s="15"/>
      <c r="J79" s="15"/>
      <c r="K79" s="15"/>
      <c r="L79" s="15"/>
      <c r="M79" s="15"/>
    </row>
    <row r="80" spans="1:13">
      <c r="A80" s="15"/>
      <c r="B80" s="15"/>
      <c r="C80" s="15"/>
      <c r="D80" s="15"/>
      <c r="E80" s="15"/>
      <c r="F80" s="15"/>
      <c r="G80" s="15"/>
      <c r="H80" s="15"/>
      <c r="I80" s="15"/>
      <c r="J80" s="15"/>
      <c r="K80" s="15"/>
      <c r="L80" s="15"/>
      <c r="M80" s="15"/>
    </row>
    <row r="81" spans="1:13">
      <c r="A81" s="15"/>
      <c r="B81" s="15"/>
      <c r="C81" s="15"/>
      <c r="D81" s="15"/>
      <c r="E81" s="15"/>
      <c r="F81" s="15"/>
      <c r="G81" s="15"/>
      <c r="H81" s="15"/>
      <c r="I81" s="15"/>
      <c r="J81" s="15"/>
      <c r="K81" s="15"/>
      <c r="L81" s="15"/>
      <c r="M81" s="15"/>
    </row>
    <row r="82" spans="1:13">
      <c r="A82" s="15"/>
      <c r="B82" s="15"/>
      <c r="C82" s="15"/>
      <c r="D82" s="15"/>
      <c r="E82" s="15"/>
      <c r="F82" s="15"/>
      <c r="G82" s="15"/>
      <c r="H82" s="15"/>
      <c r="I82" s="15"/>
      <c r="J82" s="15"/>
      <c r="K82" s="15"/>
      <c r="L82" s="15"/>
      <c r="M82" s="15"/>
    </row>
    <row r="83" spans="1:13">
      <c r="A83" s="15"/>
      <c r="B83" s="15"/>
      <c r="C83" s="15"/>
      <c r="D83" s="15"/>
      <c r="E83" s="15"/>
      <c r="F83" s="15"/>
      <c r="G83" s="15"/>
      <c r="H83" s="15"/>
      <c r="I83" s="15"/>
      <c r="J83" s="15"/>
      <c r="K83" s="15"/>
      <c r="L83" s="15"/>
      <c r="M83" s="15"/>
    </row>
    <row r="84" spans="1:13">
      <c r="A84" s="15"/>
      <c r="B84" s="15"/>
      <c r="C84" s="15"/>
      <c r="D84" s="15"/>
      <c r="E84" s="15"/>
      <c r="F84" s="15"/>
      <c r="G84" s="15"/>
      <c r="H84" s="15"/>
      <c r="I84" s="15"/>
      <c r="J84" s="15"/>
      <c r="K84" s="15"/>
      <c r="L84" s="15"/>
      <c r="M84" s="15"/>
    </row>
    <row r="85" spans="1:13">
      <c r="A85" s="15"/>
      <c r="B85" s="15"/>
      <c r="C85" s="15"/>
      <c r="D85" s="15"/>
      <c r="E85" s="15"/>
      <c r="F85" s="15"/>
      <c r="G85" s="15"/>
      <c r="H85" s="15"/>
      <c r="I85" s="15"/>
      <c r="J85" s="15"/>
      <c r="K85" s="15"/>
      <c r="L85" s="15"/>
      <c r="M85" s="15"/>
    </row>
    <row r="86" spans="1:13">
      <c r="A86" s="15"/>
      <c r="B86" s="15"/>
      <c r="C86" s="15"/>
      <c r="D86" s="15"/>
      <c r="E86" s="15"/>
      <c r="F86" s="15"/>
      <c r="G86" s="15"/>
      <c r="H86" s="15"/>
      <c r="I86" s="15"/>
      <c r="J86" s="15"/>
      <c r="K86" s="15"/>
      <c r="L86" s="15"/>
      <c r="M86" s="15"/>
    </row>
    <row r="87" spans="1:13">
      <c r="A87" s="15"/>
      <c r="B87" s="15"/>
      <c r="C87" s="15"/>
      <c r="D87" s="15"/>
      <c r="E87" s="15"/>
      <c r="F87" s="15"/>
      <c r="G87" s="15"/>
      <c r="H87" s="15"/>
      <c r="I87" s="15"/>
      <c r="J87" s="15"/>
      <c r="K87" s="15"/>
      <c r="L87" s="15"/>
      <c r="M87" s="15"/>
    </row>
    <row r="88" spans="1:13">
      <c r="A88" s="15"/>
      <c r="B88" s="15"/>
      <c r="C88" s="15"/>
      <c r="D88" s="15"/>
      <c r="E88" s="15"/>
      <c r="F88" s="15"/>
      <c r="G88" s="15"/>
      <c r="H88" s="15"/>
      <c r="I88" s="15"/>
      <c r="J88" s="15"/>
      <c r="K88" s="15"/>
      <c r="L88" s="15"/>
      <c r="M88" s="15"/>
    </row>
    <row r="89" spans="1:13">
      <c r="A89" s="15"/>
      <c r="B89" s="15"/>
      <c r="C89" s="15"/>
      <c r="D89" s="15"/>
      <c r="E89" s="15"/>
      <c r="F89" s="15"/>
      <c r="G89" s="15"/>
      <c r="H89" s="15"/>
      <c r="I89" s="15"/>
      <c r="J89" s="15"/>
      <c r="K89" s="15"/>
      <c r="L89" s="15"/>
      <c r="M89" s="15"/>
    </row>
    <row r="90" spans="1:13">
      <c r="A90" s="15"/>
      <c r="B90" s="15"/>
      <c r="C90" s="15"/>
      <c r="D90" s="15"/>
      <c r="E90" s="15"/>
      <c r="F90" s="15"/>
      <c r="G90" s="15"/>
      <c r="H90" s="15"/>
      <c r="I90" s="15"/>
      <c r="J90" s="15"/>
      <c r="K90" s="15"/>
      <c r="L90" s="15"/>
      <c r="M90" s="15"/>
    </row>
  </sheetData>
  <customSheetViews>
    <customSheetView guid="{52CD16EA-6A0A-4D86-B11B-631248FD7960}" showGridLines="0" fitToPage="1" state="hidden">
      <selection activeCell="A5" sqref="A5:M5"/>
      <pageMargins left="0.25" right="0.25" top="0.25" bottom="0.25" header="0.5" footer="0.5"/>
      <pageSetup scale="91" orientation="portrait" r:id="rId1"/>
      <headerFooter alignWithMargins="0"/>
    </customSheetView>
  </customSheetViews>
  <mergeCells count="35">
    <mergeCell ref="C30:D30"/>
    <mergeCell ref="C23:D23"/>
    <mergeCell ref="C21:D21"/>
    <mergeCell ref="I19:J19"/>
    <mergeCell ref="F51:K51"/>
    <mergeCell ref="F48:I48"/>
    <mergeCell ref="F49:I49"/>
    <mergeCell ref="D47:K47"/>
    <mergeCell ref="D39:I39"/>
    <mergeCell ref="E35:L35"/>
    <mergeCell ref="C32:D32"/>
    <mergeCell ref="F34:K34"/>
    <mergeCell ref="D34:E34"/>
    <mergeCell ref="D38:I38"/>
    <mergeCell ref="C16:J16"/>
    <mergeCell ref="C17:J17"/>
    <mergeCell ref="C18:J18"/>
    <mergeCell ref="A19:B19"/>
    <mergeCell ref="C19:G19"/>
    <mergeCell ref="A28:B28"/>
    <mergeCell ref="L1:M1"/>
    <mergeCell ref="G12:H12"/>
    <mergeCell ref="J12:K13"/>
    <mergeCell ref="D12:F12"/>
    <mergeCell ref="A5:M5"/>
    <mergeCell ref="K10:M10"/>
    <mergeCell ref="D9:H9"/>
    <mergeCell ref="D8:K8"/>
    <mergeCell ref="J9:M9"/>
    <mergeCell ref="D10:F10"/>
    <mergeCell ref="A2:M2"/>
    <mergeCell ref="A3:M3"/>
    <mergeCell ref="A4:M4"/>
    <mergeCell ref="G10:J10"/>
    <mergeCell ref="D11:M11"/>
  </mergeCells>
  <phoneticPr fontId="9" type="noConversion"/>
  <pageMargins left="0.25" right="0.25" top="0.25" bottom="0.25" header="0.5" footer="0.5"/>
  <pageSetup scale="91" orientation="portrait" r:id="rId2"/>
  <headerFooter alignWithMargins="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 Page</vt:lpstr>
      <vt:lpstr>Rules &amp; Information</vt:lpstr>
      <vt:lpstr>Lighting Retrofit</vt:lpstr>
      <vt:lpstr>Lighting Retrofit Details</vt:lpstr>
      <vt:lpstr>Lighting Retrofit Savings calc</vt:lpstr>
      <vt:lpstr>NC Lighting Savings Calc</vt:lpstr>
      <vt:lpstr>Payment Request</vt:lpstr>
      <vt:lpstr>'Cover Page'!Print_Area</vt:lpstr>
      <vt:lpstr>'Lighting Retrofit'!Print_Area</vt:lpstr>
      <vt:lpstr>'Lighting Retrofit Details'!Print_Area</vt:lpstr>
      <vt:lpstr>'Lighting Retrofit Savings calc'!Print_Area</vt:lpstr>
      <vt:lpstr>'NC Lighting Savings Calc'!Print_Area</vt:lpstr>
      <vt:lpstr>'Payment Request'!Print_Area</vt:lpstr>
      <vt:lpstr>'Rules &amp; Information'!Print_Area</vt:lpstr>
    </vt:vector>
  </TitlesOfParts>
  <Company>Great River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christiansen</dc:creator>
  <cp:lastModifiedBy>Luke Christiansen Key Accounts Coordinator</cp:lastModifiedBy>
  <cp:lastPrinted>2018-01-16T19:34:54Z</cp:lastPrinted>
  <dcterms:created xsi:type="dcterms:W3CDTF">2008-12-16T16:08:34Z</dcterms:created>
  <dcterms:modified xsi:type="dcterms:W3CDTF">2026-01-12T15:53:44Z</dcterms:modified>
</cp:coreProperties>
</file>